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Благовар\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4" i="1" l="1"/>
  <c r="I194" i="1"/>
  <c r="H194" i="1"/>
  <c r="G194" i="1"/>
  <c r="G195" i="1" s="1"/>
  <c r="F194" i="1"/>
  <c r="J184" i="1"/>
  <c r="I184" i="1"/>
  <c r="H184" i="1"/>
  <c r="H195" i="1" s="1"/>
  <c r="G184" i="1"/>
  <c r="F184" i="1"/>
  <c r="J175" i="1"/>
  <c r="J176" i="1" s="1"/>
  <c r="I175" i="1"/>
  <c r="H175" i="1"/>
  <c r="G175" i="1"/>
  <c r="G176" i="1" s="1"/>
  <c r="F175" i="1"/>
  <c r="F176" i="1" s="1"/>
  <c r="J165" i="1"/>
  <c r="I165" i="1"/>
  <c r="I176" i="1" s="1"/>
  <c r="H165" i="1"/>
  <c r="H176" i="1" s="1"/>
  <c r="G165" i="1"/>
  <c r="F165" i="1"/>
  <c r="J156" i="1"/>
  <c r="J157" i="1" s="1"/>
  <c r="I156" i="1"/>
  <c r="I157" i="1" s="1"/>
  <c r="H156" i="1"/>
  <c r="G156" i="1"/>
  <c r="F156" i="1"/>
  <c r="F157" i="1" s="1"/>
  <c r="J146" i="1"/>
  <c r="I146" i="1"/>
  <c r="H146" i="1"/>
  <c r="H157" i="1" s="1"/>
  <c r="G146" i="1"/>
  <c r="G157" i="1" s="1"/>
  <c r="F146" i="1"/>
  <c r="J137" i="1"/>
  <c r="I137" i="1"/>
  <c r="I138" i="1" s="1"/>
  <c r="H137" i="1"/>
  <c r="H138" i="1" s="1"/>
  <c r="G137" i="1"/>
  <c r="F137" i="1"/>
  <c r="J127" i="1"/>
  <c r="J138" i="1" s="1"/>
  <c r="I127" i="1"/>
  <c r="H127" i="1"/>
  <c r="G127" i="1"/>
  <c r="G138" i="1" s="1"/>
  <c r="F127" i="1"/>
  <c r="F138" i="1" s="1"/>
  <c r="J118" i="1"/>
  <c r="I118" i="1"/>
  <c r="H118" i="1"/>
  <c r="H119" i="1" s="1"/>
  <c r="G118" i="1"/>
  <c r="G119" i="1" s="1"/>
  <c r="F118" i="1"/>
  <c r="J108" i="1"/>
  <c r="I108" i="1"/>
  <c r="H108" i="1"/>
  <c r="G108" i="1"/>
  <c r="F108" i="1"/>
  <c r="F119" i="1" s="1"/>
  <c r="J100" i="1"/>
  <c r="F100" i="1"/>
  <c r="J99" i="1"/>
  <c r="I99" i="1"/>
  <c r="H99" i="1"/>
  <c r="G99" i="1"/>
  <c r="F99" i="1"/>
  <c r="J89" i="1"/>
  <c r="I89" i="1"/>
  <c r="I100" i="1" s="1"/>
  <c r="H89" i="1"/>
  <c r="H100" i="1" s="1"/>
  <c r="G89" i="1"/>
  <c r="F89" i="1"/>
  <c r="I81" i="1"/>
  <c r="H81" i="1"/>
  <c r="J80" i="1"/>
  <c r="I80" i="1"/>
  <c r="H80" i="1"/>
  <c r="G80" i="1"/>
  <c r="F80" i="1"/>
  <c r="J70" i="1"/>
  <c r="J81" i="1" s="1"/>
  <c r="I70" i="1"/>
  <c r="H70" i="1"/>
  <c r="G70" i="1"/>
  <c r="F70" i="1"/>
  <c r="F81" i="1" s="1"/>
  <c r="J61" i="1"/>
  <c r="I61" i="1"/>
  <c r="H61" i="1"/>
  <c r="H62" i="1" s="1"/>
  <c r="G61" i="1"/>
  <c r="G62" i="1" s="1"/>
  <c r="F61" i="1"/>
  <c r="J51" i="1"/>
  <c r="I51" i="1"/>
  <c r="H51" i="1"/>
  <c r="G51" i="1"/>
  <c r="F51" i="1"/>
  <c r="F62" i="1" s="1"/>
  <c r="J43" i="1"/>
  <c r="G43" i="1"/>
  <c r="J42" i="1"/>
  <c r="I42" i="1"/>
  <c r="H42" i="1"/>
  <c r="G42" i="1"/>
  <c r="F42" i="1"/>
  <c r="F43" i="1" s="1"/>
  <c r="J32" i="1"/>
  <c r="I32" i="1"/>
  <c r="I43" i="1" s="1"/>
  <c r="H32" i="1"/>
  <c r="G32" i="1"/>
  <c r="F32" i="1"/>
  <c r="I24" i="1"/>
  <c r="F24" i="1"/>
  <c r="J23" i="1"/>
  <c r="J24" i="1" s="1"/>
  <c r="I23" i="1"/>
  <c r="H23" i="1"/>
  <c r="G23" i="1"/>
  <c r="F23" i="1"/>
  <c r="J13" i="1"/>
  <c r="I13" i="1"/>
  <c r="H13" i="1"/>
  <c r="H24" i="1" s="1"/>
  <c r="G13" i="1"/>
  <c r="G24" i="1" s="1"/>
  <c r="F13" i="1"/>
  <c r="I195" i="1" l="1"/>
  <c r="J119" i="1"/>
  <c r="I119" i="1"/>
  <c r="J62" i="1"/>
  <c r="I62" i="1"/>
  <c r="F195" i="1"/>
  <c r="J195" i="1"/>
  <c r="G100" i="1"/>
  <c r="G81" i="1"/>
  <c r="H43" i="1"/>
  <c r="L194" i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24" i="1" l="1"/>
  <c r="L157" i="1"/>
  <c r="L81" i="1"/>
  <c r="L195" i="1"/>
  <c r="L176" i="1"/>
  <c r="L138" i="1"/>
  <c r="L119" i="1"/>
  <c r="L100" i="1"/>
  <c r="L62" i="1"/>
  <c r="L43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<sst xmlns="http://schemas.openxmlformats.org/spreadsheetml/2006/main" count="370" uniqueCount="133">
  <si>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</si>
  <si>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</si>
  <si>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</si>
  <si>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</si>
  <si>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</si>
  <si>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</si>
  <si>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</si>
  <si>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</si>
  <si>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</si>
  <si>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</si>
  <si>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</si>
  <si>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</si>
  <si>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</si>
  <si>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</si>
  <si>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</si>
  <si>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</si>
  <si>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</si>
  <si>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</si>
  <si>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</si>
  <si>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</si>
  <si>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</si>
  <si>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</si>
  <si>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</si>
  <si>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</si>
  <si>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</si>
  <si>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</si>
  <si>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</si>
  <si>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</si>
  <si>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</si>
  <si>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</si>
  <si>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</si>
  <si>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</si>
  <si>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</si>
  <si>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</si>
  <si>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</si>
  <si>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</si>
  <si>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Чай с лимоном и сахаром</t>
  </si>
  <si>
    <t>КП22001</t>
  </si>
  <si>
    <t>КП22007</t>
  </si>
  <si>
    <t>КП22105</t>
  </si>
  <si>
    <t>КП22099</t>
  </si>
  <si>
    <t>КП22153</t>
  </si>
  <si>
    <t>КП22170</t>
  </si>
  <si>
    <t>КП22002</t>
  </si>
  <si>
    <t>КП22176</t>
  </si>
  <si>
    <t>КП22532</t>
  </si>
  <si>
    <t>КП22008</t>
  </si>
  <si>
    <t>КП22124</t>
  </si>
  <si>
    <t>КП22156</t>
  </si>
  <si>
    <t>КП22475</t>
  </si>
  <si>
    <t>КП22003</t>
  </si>
  <si>
    <t>КП22476</t>
  </si>
  <si>
    <t>Какао с молоком</t>
  </si>
  <si>
    <t>КП22155</t>
  </si>
  <si>
    <t>Каша рисовая молочная</t>
  </si>
  <si>
    <t>КП22109</t>
  </si>
  <si>
    <t>КП22163</t>
  </si>
  <si>
    <t>Суп картофельный с бобовыми и гренками</t>
  </si>
  <si>
    <t>Плов из говядины</t>
  </si>
  <si>
    <t>Напиток лимонный</t>
  </si>
  <si>
    <t>Чай витаминизированный "Витошка"</t>
  </si>
  <si>
    <t>Хлеб ржаной</t>
  </si>
  <si>
    <t>Сырники из творога с соусом молочным</t>
  </si>
  <si>
    <t>Фрикадельки куриные под белым соусом с кашей гречневой рассыпчатой , соленые огурцы порционные (36/24/170/30)</t>
  </si>
  <si>
    <t>КП22628</t>
  </si>
  <si>
    <t>Суп картофельной с вермишелью</t>
  </si>
  <si>
    <t>КП22231</t>
  </si>
  <si>
    <t>Плов из куриного филе</t>
  </si>
  <si>
    <t>Напиток яблочный</t>
  </si>
  <si>
    <t xml:space="preserve">Фрукты свежие </t>
  </si>
  <si>
    <t>Каша "Дружба" молочная</t>
  </si>
  <si>
    <t>КП22106</t>
  </si>
  <si>
    <t>Чай с сахаром</t>
  </si>
  <si>
    <t>Фрукты свежие</t>
  </si>
  <si>
    <t>Сыр порционный</t>
  </si>
  <si>
    <t>Д04МА19</t>
  </si>
  <si>
    <t>Салат из моркови на растительном масле</t>
  </si>
  <si>
    <t>КП22154</t>
  </si>
  <si>
    <t>Азу из говядины с макаронами</t>
  </si>
  <si>
    <t>КП22635</t>
  </si>
  <si>
    <t>Картофельное пюре с котлетами куриными под овощным подливом</t>
  </si>
  <si>
    <t>КП22632</t>
  </si>
  <si>
    <t>Каша рисовая рассыпчатая с гуляшом из куриного филе</t>
  </si>
  <si>
    <t>Компот из смеси сухофруктов</t>
  </si>
  <si>
    <t>Каша манная молочная</t>
  </si>
  <si>
    <t>КП22564</t>
  </si>
  <si>
    <t xml:space="preserve">Салат из свеклы на растительном масле </t>
  </si>
  <si>
    <t>Суп картофельный с лапшой домашней</t>
  </si>
  <si>
    <t>Каша гречневая рассыпчатая с мясом</t>
  </si>
  <si>
    <t>КП22457</t>
  </si>
  <si>
    <t>Компот из вишни</t>
  </si>
  <si>
    <t>Кофейный напиток с молоком</t>
  </si>
  <si>
    <t>Коктейль молочный ФрутоKids</t>
  </si>
  <si>
    <t>КП122491</t>
  </si>
  <si>
    <t>Суп крестьянский с крупой (пшено)</t>
  </si>
  <si>
    <t>КП22275</t>
  </si>
  <si>
    <t>Картофельное пюре с биточками рыбними под белым соусом</t>
  </si>
  <si>
    <t>Макароны, запеченные с сыром</t>
  </si>
  <si>
    <t>КП22577</t>
  </si>
  <si>
    <t>Фруктовое пюре в ассортименте</t>
  </si>
  <si>
    <t>Омлет натуральный</t>
  </si>
  <si>
    <t>Салат из белокачанной капусты</t>
  </si>
  <si>
    <t>КП22161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</si>
  <si>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</si>
  <si>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</si>
  <si>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</si>
  <si>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</si>
  <si>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</si>
  <si>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</si>
  <si>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</si>
  <si>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</si>
  <si>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</si>
  <si>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</si>
  <si>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ассорименте</t>
  </si>
  <si>
    <t>Рагу овощное, тефтели с рисом  под белым соусом</t>
  </si>
  <si>
    <t>КП22636</t>
  </si>
  <si>
    <t>КП22630</t>
  </si>
  <si>
    <t>Каша гречневая рассыпчатая с котлетами куриными под овощным подливом</t>
  </si>
  <si>
    <t>КП22177</t>
  </si>
  <si>
    <t>ХЛЕБПШН</t>
  </si>
  <si>
    <t>ХЛЕБРЖ</t>
  </si>
  <si>
    <t xml:space="preserve">Рассольник ленинградский с крупой перловой </t>
  </si>
  <si>
    <t>КП22273</t>
  </si>
  <si>
    <t>Щи из свежей капусты с картофелем</t>
  </si>
  <si>
    <t>КП22274</t>
  </si>
  <si>
    <t xml:space="preserve">Щи из свежей капусты с картофелем </t>
  </si>
  <si>
    <t>Борщ с капустой и картофелем вегетарианский</t>
  </si>
  <si>
    <t>КП22272</t>
  </si>
  <si>
    <t xml:space="preserve">Хлеб пшеничный для детского питания с витаминами и железом </t>
  </si>
  <si>
    <t xml:space="preserve">Хлеб из смеси ржаной и пшеничной муки для детского питания с витаминами и железом </t>
  </si>
  <si>
    <t>ПОК0114</t>
  </si>
  <si>
    <t>КП22654</t>
  </si>
  <si>
    <t>Картофельное пюре с биточками рыбными под белым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</si>
</sst>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167" activePane="bottomRight" state="frozen"/>
      <selection pane="topRight" activeCell="E1" sqref="E1"/>
      <selection pane="bottomLeft" activeCell="A6" sqref="A6"/>
      <selection pane="bottomRight" activeCell="S181" sqref="S18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3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6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73"/>
      <c r="I3" s="73"/>
      <c r="J3" s="73"/>
      <c r="K3" s="73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45" x14ac:dyDescent="0.25">
      <c r="A6" s="21">
        <v>1</v>
      </c>
      <c r="B6" s="22">
        <v>1</v>
      </c>
      <c r="C6" s="23" t="s">
        <v>20</v>
      </c>
      <c r="D6" s="5" t="s">
        <v>21</v>
      </c>
      <c r="E6" s="49" t="s">
        <v>63</v>
      </c>
      <c r="F6" s="41">
        <v>260</v>
      </c>
      <c r="G6" s="50">
        <v>8.49</v>
      </c>
      <c r="H6" s="50">
        <v>11.97</v>
      </c>
      <c r="I6" s="51">
        <v>34.39</v>
      </c>
      <c r="J6" s="50">
        <v>328</v>
      </c>
      <c r="K6" s="42" t="s">
        <v>64</v>
      </c>
      <c r="L6" s="41">
        <v>48.23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8" t="s">
        <v>36</v>
      </c>
      <c r="F8" s="44">
        <v>200</v>
      </c>
      <c r="G8" s="6">
        <v>1.26</v>
      </c>
      <c r="H8" s="6">
        <v>0.05</v>
      </c>
      <c r="I8" s="52">
        <v>2.25</v>
      </c>
      <c r="J8" s="6">
        <v>50</v>
      </c>
      <c r="K8" s="45" t="s">
        <v>37</v>
      </c>
      <c r="L8" s="44">
        <v>12.77</v>
      </c>
    </row>
    <row r="9" spans="1:12" ht="30" x14ac:dyDescent="0.25">
      <c r="A9" s="24"/>
      <c r="B9" s="16"/>
      <c r="C9" s="11"/>
      <c r="D9" s="7" t="s">
        <v>23</v>
      </c>
      <c r="E9" s="48" t="s">
        <v>128</v>
      </c>
      <c r="F9" s="44">
        <v>40</v>
      </c>
      <c r="G9" s="6">
        <v>3.2</v>
      </c>
      <c r="H9" s="6">
        <v>0.48</v>
      </c>
      <c r="I9" s="52">
        <v>15.36</v>
      </c>
      <c r="J9" s="6">
        <v>94</v>
      </c>
      <c r="K9" s="45" t="s">
        <v>119</v>
      </c>
      <c r="L9" s="44">
        <v>3.44</v>
      </c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12.95</v>
      </c>
      <c r="H13" s="20">
        <f t="shared" si="0"/>
        <v>12.500000000000002</v>
      </c>
      <c r="I13" s="20">
        <f t="shared" si="0"/>
        <v>52</v>
      </c>
      <c r="J13" s="20">
        <f t="shared" si="0"/>
        <v>472</v>
      </c>
      <c r="K13" s="26"/>
      <c r="L13" s="20">
        <f t="shared" ref="L13" si="1"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27</v>
      </c>
      <c r="E15" s="48" t="s">
        <v>65</v>
      </c>
      <c r="F15" s="44">
        <v>200</v>
      </c>
      <c r="G15" s="6">
        <v>5.88</v>
      </c>
      <c r="H15" s="6">
        <v>9.08</v>
      </c>
      <c r="I15" s="52">
        <v>8.1999999999999993</v>
      </c>
      <c r="J15" s="6">
        <v>265</v>
      </c>
      <c r="K15" s="45" t="s">
        <v>66</v>
      </c>
      <c r="L15" s="44">
        <v>14.76</v>
      </c>
    </row>
    <row r="16" spans="1:12" ht="15" x14ac:dyDescent="0.25">
      <c r="A16" s="24"/>
      <c r="B16" s="16"/>
      <c r="C16" s="11"/>
      <c r="D16" s="7" t="s">
        <v>28</v>
      </c>
      <c r="E16" s="48" t="s">
        <v>67</v>
      </c>
      <c r="F16" s="44">
        <v>150</v>
      </c>
      <c r="G16" s="6">
        <v>9.6</v>
      </c>
      <c r="H16" s="6">
        <v>8.2799999999999994</v>
      </c>
      <c r="I16" s="52">
        <v>19.600000000000001</v>
      </c>
      <c r="J16" s="6">
        <v>175</v>
      </c>
      <c r="K16" s="45" t="s">
        <v>53</v>
      </c>
      <c r="L16" s="44">
        <v>31.34</v>
      </c>
    </row>
    <row r="17" spans="1:12" ht="15" x14ac:dyDescent="0.25">
      <c r="A17" s="24"/>
      <c r="B17" s="16"/>
      <c r="C17" s="11"/>
      <c r="D17" s="7" t="s">
        <v>29</v>
      </c>
      <c r="E17" s="48"/>
      <c r="F17" s="44"/>
      <c r="G17" s="6"/>
      <c r="H17" s="6"/>
      <c r="I17" s="52"/>
      <c r="J17" s="6"/>
      <c r="K17" s="45"/>
      <c r="L17" s="44"/>
    </row>
    <row r="18" spans="1:12" ht="15" x14ac:dyDescent="0.25">
      <c r="A18" s="24"/>
      <c r="B18" s="16"/>
      <c r="C18" s="11"/>
      <c r="D18" s="7" t="s">
        <v>30</v>
      </c>
      <c r="E18" s="48" t="s">
        <v>68</v>
      </c>
      <c r="F18" s="44">
        <v>200</v>
      </c>
      <c r="G18" s="6"/>
      <c r="H18" s="6"/>
      <c r="I18" s="52">
        <v>17.600000000000001</v>
      </c>
      <c r="J18" s="6">
        <v>67</v>
      </c>
      <c r="K18" s="45" t="s">
        <v>38</v>
      </c>
      <c r="L18" s="44">
        <v>8.4499999999999993</v>
      </c>
    </row>
    <row r="19" spans="1:12" ht="30" x14ac:dyDescent="0.25">
      <c r="A19" s="24"/>
      <c r="B19" s="16"/>
      <c r="C19" s="11"/>
      <c r="D19" s="7" t="s">
        <v>31</v>
      </c>
      <c r="E19" s="48" t="s">
        <v>128</v>
      </c>
      <c r="F19" s="44">
        <v>35</v>
      </c>
      <c r="G19" s="6">
        <v>2.8</v>
      </c>
      <c r="H19" s="6">
        <v>0.42</v>
      </c>
      <c r="I19" s="52">
        <v>13.44</v>
      </c>
      <c r="J19" s="6">
        <v>82</v>
      </c>
      <c r="K19" s="45" t="s">
        <v>119</v>
      </c>
      <c r="L19" s="44">
        <v>3.01</v>
      </c>
    </row>
    <row r="20" spans="1:12" ht="30.75" thickBot="1" x14ac:dyDescent="0.3">
      <c r="A20" s="24"/>
      <c r="B20" s="16"/>
      <c r="C20" s="11"/>
      <c r="D20" s="7" t="s">
        <v>32</v>
      </c>
      <c r="E20" s="53" t="s">
        <v>129</v>
      </c>
      <c r="F20" s="44">
        <v>30</v>
      </c>
      <c r="G20" s="54">
        <v>2.4300000000000002</v>
      </c>
      <c r="H20" s="54">
        <v>4.2</v>
      </c>
      <c r="I20" s="55">
        <v>12.79</v>
      </c>
      <c r="J20" s="54">
        <v>74</v>
      </c>
      <c r="K20" s="45" t="s">
        <v>120</v>
      </c>
      <c r="L20" s="44">
        <v>2.58</v>
      </c>
    </row>
    <row r="21" spans="1:12" ht="15" x14ac:dyDescent="0.25">
      <c r="A21" s="24"/>
      <c r="B21" s="16"/>
      <c r="C21" s="11"/>
      <c r="D21" s="6"/>
      <c r="E21" s="48" t="s">
        <v>69</v>
      </c>
      <c r="F21" s="44">
        <v>100</v>
      </c>
      <c r="G21" s="6">
        <v>0.4</v>
      </c>
      <c r="H21" s="6">
        <v>0.4</v>
      </c>
      <c r="I21" s="52">
        <v>9.8000000000000007</v>
      </c>
      <c r="J21" s="56">
        <v>47</v>
      </c>
      <c r="K21" s="45" t="s">
        <v>41</v>
      </c>
      <c r="L21" s="44">
        <v>12.4</v>
      </c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715</v>
      </c>
      <c r="G23" s="20">
        <f t="shared" ref="G23:J23" si="2">SUM(G14:G22)</f>
        <v>21.11</v>
      </c>
      <c r="H23" s="20">
        <f t="shared" si="2"/>
        <v>22.38</v>
      </c>
      <c r="I23" s="20">
        <f t="shared" si="2"/>
        <v>81.429999999999993</v>
      </c>
      <c r="J23" s="20">
        <f t="shared" si="2"/>
        <v>710</v>
      </c>
      <c r="K23" s="26"/>
      <c r="L23" s="20">
        <f t="shared" ref="L23" si="3">SUM(L14:L22)</f>
        <v>72.539999999999992</v>
      </c>
    </row>
    <row r="24" spans="1:12" ht="15.75" thickBot="1" x14ac:dyDescent="0.25">
      <c r="A24" s="30">
        <f>A6</f>
        <v>1</v>
      </c>
      <c r="B24" s="31">
        <f>B6</f>
        <v>1</v>
      </c>
      <c r="C24" s="74" t="s">
        <v>4</v>
      </c>
      <c r="D24" s="75"/>
      <c r="E24" s="32"/>
      <c r="F24" s="33">
        <f>F13+F23</f>
        <v>1215</v>
      </c>
      <c r="G24" s="33">
        <f t="shared" ref="G24:J24" si="4">G13+G23</f>
        <v>34.06</v>
      </c>
      <c r="H24" s="33">
        <f t="shared" si="4"/>
        <v>34.880000000000003</v>
      </c>
      <c r="I24" s="33">
        <f t="shared" si="4"/>
        <v>133.43</v>
      </c>
      <c r="J24" s="33">
        <f t="shared" si="4"/>
        <v>1182</v>
      </c>
      <c r="K24" s="33"/>
      <c r="L24" s="33">
        <f t="shared" ref="L24" si="5">L13+L23</f>
        <v>136.97999999999999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70</v>
      </c>
      <c r="F25" s="41">
        <v>150</v>
      </c>
      <c r="G25" s="50">
        <v>5.8</v>
      </c>
      <c r="H25" s="50">
        <v>9.82</v>
      </c>
      <c r="I25" s="51">
        <v>17.34</v>
      </c>
      <c r="J25" s="50">
        <v>358</v>
      </c>
      <c r="K25" s="42" t="s">
        <v>71</v>
      </c>
      <c r="L25" s="41">
        <v>25.6</v>
      </c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72</v>
      </c>
      <c r="F27" s="44">
        <v>200</v>
      </c>
      <c r="G27" s="6">
        <v>0.2</v>
      </c>
      <c r="H27" s="6"/>
      <c r="I27" s="52">
        <v>6.5</v>
      </c>
      <c r="J27" s="6">
        <v>27</v>
      </c>
      <c r="K27" s="45" t="s">
        <v>50</v>
      </c>
      <c r="L27" s="44">
        <v>12.5</v>
      </c>
    </row>
    <row r="28" spans="1:12" ht="30" x14ac:dyDescent="0.25">
      <c r="A28" s="15"/>
      <c r="B28" s="16"/>
      <c r="C28" s="11"/>
      <c r="D28" s="7" t="s">
        <v>23</v>
      </c>
      <c r="E28" s="48" t="s">
        <v>128</v>
      </c>
      <c r="F28" s="44">
        <v>40</v>
      </c>
      <c r="G28" s="6">
        <v>3.2</v>
      </c>
      <c r="H28" s="6">
        <v>0.48</v>
      </c>
      <c r="I28" s="52">
        <v>15.36</v>
      </c>
      <c r="J28" s="6">
        <v>94</v>
      </c>
      <c r="K28" s="45" t="s">
        <v>119</v>
      </c>
      <c r="L28" s="44">
        <v>3.44</v>
      </c>
    </row>
    <row r="29" spans="1:12" ht="15.75" thickBot="1" x14ac:dyDescent="0.3">
      <c r="A29" s="15"/>
      <c r="B29" s="16"/>
      <c r="C29" s="11"/>
      <c r="D29" s="7" t="s">
        <v>24</v>
      </c>
      <c r="E29" s="43" t="s">
        <v>73</v>
      </c>
      <c r="F29" s="44">
        <v>100</v>
      </c>
      <c r="G29" s="57">
        <v>0.4</v>
      </c>
      <c r="H29" s="57">
        <v>0.4</v>
      </c>
      <c r="I29" s="58">
        <v>9.8000000000000007</v>
      </c>
      <c r="J29" s="59">
        <v>47</v>
      </c>
      <c r="K29" s="45" t="s">
        <v>41</v>
      </c>
      <c r="L29" s="44">
        <v>12.4</v>
      </c>
    </row>
    <row r="30" spans="1:12" ht="15" x14ac:dyDescent="0.25">
      <c r="A30" s="15"/>
      <c r="B30" s="16"/>
      <c r="C30" s="11"/>
      <c r="D30" s="6"/>
      <c r="E30" s="43" t="s">
        <v>74</v>
      </c>
      <c r="F30" s="44">
        <v>10</v>
      </c>
      <c r="G30" s="60">
        <v>3</v>
      </c>
      <c r="H30" s="60">
        <v>1.6</v>
      </c>
      <c r="I30" s="61">
        <v>2</v>
      </c>
      <c r="J30" s="62">
        <v>61</v>
      </c>
      <c r="K30" s="45" t="s">
        <v>75</v>
      </c>
      <c r="L30" s="44">
        <v>10.5</v>
      </c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:J32" si="6">SUM(G25:G31)</f>
        <v>12.6</v>
      </c>
      <c r="H32" s="20">
        <f t="shared" si="6"/>
        <v>12.3</v>
      </c>
      <c r="I32" s="20">
        <f t="shared" si="6"/>
        <v>51</v>
      </c>
      <c r="J32" s="20">
        <f t="shared" si="6"/>
        <v>587</v>
      </c>
      <c r="K32" s="26"/>
      <c r="L32" s="20">
        <f t="shared" ref="L32" si="7"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63" t="s">
        <v>76</v>
      </c>
      <c r="F33" s="44">
        <v>60</v>
      </c>
      <c r="G33" s="60">
        <v>1.22</v>
      </c>
      <c r="H33" s="60">
        <v>1.2</v>
      </c>
      <c r="I33" s="61">
        <v>13.5</v>
      </c>
      <c r="J33" s="64">
        <v>72</v>
      </c>
      <c r="K33" s="45" t="s">
        <v>77</v>
      </c>
      <c r="L33" s="44">
        <v>6.35</v>
      </c>
    </row>
    <row r="34" spans="1:12" ht="15" x14ac:dyDescent="0.25">
      <c r="A34" s="15"/>
      <c r="B34" s="16"/>
      <c r="C34" s="11"/>
      <c r="D34" s="7" t="s">
        <v>27</v>
      </c>
      <c r="E34" s="48" t="s">
        <v>121</v>
      </c>
      <c r="F34" s="44">
        <v>200</v>
      </c>
      <c r="G34" s="65">
        <v>3.73</v>
      </c>
      <c r="H34" s="65">
        <v>6.67</v>
      </c>
      <c r="I34" s="66">
        <v>12.4</v>
      </c>
      <c r="J34" s="6">
        <v>160</v>
      </c>
      <c r="K34" s="45" t="s">
        <v>122</v>
      </c>
      <c r="L34" s="44">
        <v>12.9</v>
      </c>
    </row>
    <row r="35" spans="1:12" ht="15" x14ac:dyDescent="0.25">
      <c r="A35" s="15"/>
      <c r="B35" s="16"/>
      <c r="C35" s="11"/>
      <c r="D35" s="7" t="s">
        <v>28</v>
      </c>
      <c r="E35" s="48" t="s">
        <v>78</v>
      </c>
      <c r="F35" s="44">
        <v>195</v>
      </c>
      <c r="G35" s="65">
        <v>12.22</v>
      </c>
      <c r="H35" s="65">
        <v>12.7</v>
      </c>
      <c r="I35" s="66">
        <v>19.5</v>
      </c>
      <c r="J35" s="6">
        <v>254</v>
      </c>
      <c r="K35" s="45" t="s">
        <v>79</v>
      </c>
      <c r="L35" s="44">
        <v>39.25</v>
      </c>
    </row>
    <row r="36" spans="1:12" ht="15" x14ac:dyDescent="0.25">
      <c r="A36" s="15"/>
      <c r="B36" s="16"/>
      <c r="C36" s="11"/>
      <c r="D36" s="7" t="s">
        <v>29</v>
      </c>
      <c r="E36" s="48"/>
      <c r="F36" s="44"/>
      <c r="G36" s="65"/>
      <c r="H36" s="65"/>
      <c r="I36" s="66"/>
      <c r="J36" s="6"/>
      <c r="K36" s="45"/>
      <c r="L36" s="44"/>
    </row>
    <row r="37" spans="1:12" ht="30" x14ac:dyDescent="0.25">
      <c r="A37" s="15"/>
      <c r="B37" s="16"/>
      <c r="C37" s="11"/>
      <c r="D37" s="7" t="s">
        <v>30</v>
      </c>
      <c r="E37" s="48" t="s">
        <v>128</v>
      </c>
      <c r="F37" s="44">
        <v>200</v>
      </c>
      <c r="G37" s="65">
        <v>0.1</v>
      </c>
      <c r="H37" s="65">
        <v>0.01</v>
      </c>
      <c r="I37" s="66">
        <v>18.899999999999999</v>
      </c>
      <c r="J37" s="6">
        <v>73</v>
      </c>
      <c r="K37" s="45" t="s">
        <v>51</v>
      </c>
      <c r="L37" s="44">
        <v>8.4499999999999993</v>
      </c>
    </row>
    <row r="38" spans="1:12" ht="30.75" thickBot="1" x14ac:dyDescent="0.3">
      <c r="A38" s="15"/>
      <c r="B38" s="16"/>
      <c r="C38" s="11"/>
      <c r="D38" s="7" t="s">
        <v>31</v>
      </c>
      <c r="E38" s="53" t="s">
        <v>129</v>
      </c>
      <c r="F38" s="44">
        <v>35</v>
      </c>
      <c r="G38" s="6">
        <v>2.8</v>
      </c>
      <c r="H38" s="6">
        <v>0.42</v>
      </c>
      <c r="I38" s="52">
        <v>13.44</v>
      </c>
      <c r="J38" s="6">
        <v>82</v>
      </c>
      <c r="K38" s="45" t="s">
        <v>119</v>
      </c>
      <c r="L38" s="44">
        <v>3.01</v>
      </c>
    </row>
    <row r="39" spans="1:12" ht="15.75" thickBot="1" x14ac:dyDescent="0.3">
      <c r="A39" s="15"/>
      <c r="B39" s="16"/>
      <c r="C39" s="11"/>
      <c r="D39" s="7" t="s">
        <v>32</v>
      </c>
      <c r="E39" s="53" t="s">
        <v>61</v>
      </c>
      <c r="F39" s="44">
        <v>30</v>
      </c>
      <c r="G39" s="54">
        <v>2.4300000000000002</v>
      </c>
      <c r="H39" s="54">
        <v>4.2</v>
      </c>
      <c r="I39" s="55">
        <v>12.79</v>
      </c>
      <c r="J39" s="54">
        <v>74</v>
      </c>
      <c r="K39" s="45" t="s">
        <v>120</v>
      </c>
      <c r="L39" s="44">
        <v>2.58</v>
      </c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720</v>
      </c>
      <c r="G42" s="20">
        <f t="shared" ref="G42:J42" si="8">SUM(G33:G41)</f>
        <v>22.500000000000004</v>
      </c>
      <c r="H42" s="20">
        <f t="shared" si="8"/>
        <v>25.200000000000003</v>
      </c>
      <c r="I42" s="20">
        <f t="shared" si="8"/>
        <v>90.53</v>
      </c>
      <c r="J42" s="20">
        <f t="shared" si="8"/>
        <v>715</v>
      </c>
      <c r="K42" s="26"/>
      <c r="L42" s="20">
        <f t="shared" ref="L42" si="9">SUM(L33:L41)</f>
        <v>72.540000000000006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74" t="s">
        <v>4</v>
      </c>
      <c r="D43" s="75"/>
      <c r="E43" s="32"/>
      <c r="F43" s="33">
        <f>F32+F42</f>
        <v>1220</v>
      </c>
      <c r="G43" s="33">
        <f t="shared" ref="G43:J43" si="10">G32+G42</f>
        <v>35.1</v>
      </c>
      <c r="H43" s="33">
        <f t="shared" si="10"/>
        <v>37.5</v>
      </c>
      <c r="I43" s="33">
        <f t="shared" si="10"/>
        <v>141.53</v>
      </c>
      <c r="J43" s="33">
        <f t="shared" si="10"/>
        <v>1302</v>
      </c>
      <c r="K43" s="33"/>
      <c r="L43" s="33">
        <f t="shared" ref="L43" si="11">L32+L42</f>
        <v>136.98000000000002</v>
      </c>
    </row>
    <row r="44" spans="1:12" ht="30" x14ac:dyDescent="0.25">
      <c r="A44" s="21">
        <v>1</v>
      </c>
      <c r="B44" s="22">
        <v>3</v>
      </c>
      <c r="C44" s="23" t="s">
        <v>20</v>
      </c>
      <c r="D44" s="5" t="s">
        <v>21</v>
      </c>
      <c r="E44" s="49" t="s">
        <v>80</v>
      </c>
      <c r="F44" s="41">
        <v>260</v>
      </c>
      <c r="G44" s="50">
        <v>9.59</v>
      </c>
      <c r="H44" s="50">
        <v>11.92</v>
      </c>
      <c r="I44" s="51">
        <v>24.94</v>
      </c>
      <c r="J44" s="50">
        <v>338</v>
      </c>
      <c r="K44" s="42" t="s">
        <v>44</v>
      </c>
      <c r="L44" s="41">
        <v>42.21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60</v>
      </c>
      <c r="F46" s="44">
        <v>200</v>
      </c>
      <c r="G46" s="6"/>
      <c r="H46" s="6"/>
      <c r="I46" s="52">
        <v>9.6999999999999993</v>
      </c>
      <c r="J46" s="6">
        <v>39</v>
      </c>
      <c r="K46" s="45" t="s">
        <v>81</v>
      </c>
      <c r="L46" s="44">
        <v>18.79</v>
      </c>
    </row>
    <row r="47" spans="1:12" ht="30" x14ac:dyDescent="0.25">
      <c r="A47" s="24"/>
      <c r="B47" s="16"/>
      <c r="C47" s="11"/>
      <c r="D47" s="7" t="s">
        <v>23</v>
      </c>
      <c r="E47" s="48" t="s">
        <v>128</v>
      </c>
      <c r="F47" s="44">
        <v>40</v>
      </c>
      <c r="G47" s="6">
        <v>3.2</v>
      </c>
      <c r="H47" s="6">
        <v>0.48</v>
      </c>
      <c r="I47" s="52">
        <v>15.36</v>
      </c>
      <c r="J47" s="6">
        <v>94</v>
      </c>
      <c r="K47" s="45" t="s">
        <v>119</v>
      </c>
      <c r="L47" s="44">
        <v>3.44</v>
      </c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:J51" si="12">SUM(G44:G50)</f>
        <v>12.79</v>
      </c>
      <c r="H51" s="20">
        <f t="shared" si="12"/>
        <v>12.4</v>
      </c>
      <c r="I51" s="20">
        <f t="shared" si="12"/>
        <v>50</v>
      </c>
      <c r="J51" s="20">
        <f t="shared" si="12"/>
        <v>471</v>
      </c>
      <c r="K51" s="26"/>
      <c r="L51" s="20">
        <f t="shared" ref="L51" si="13"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4"/>
      <c r="B53" s="16"/>
      <c r="C53" s="11"/>
      <c r="D53" s="7" t="s">
        <v>27</v>
      </c>
      <c r="E53" s="48" t="s">
        <v>123</v>
      </c>
      <c r="F53" s="44">
        <v>200</v>
      </c>
      <c r="G53" s="65">
        <v>3.31</v>
      </c>
      <c r="H53" s="65">
        <v>11</v>
      </c>
      <c r="I53" s="66">
        <v>4</v>
      </c>
      <c r="J53" s="6">
        <v>145</v>
      </c>
      <c r="K53" s="45" t="s">
        <v>124</v>
      </c>
      <c r="L53" s="44">
        <v>15.25</v>
      </c>
    </row>
    <row r="54" spans="1:12" ht="30" x14ac:dyDescent="0.25">
      <c r="A54" s="24"/>
      <c r="B54" s="16"/>
      <c r="C54" s="11"/>
      <c r="D54" s="7" t="s">
        <v>28</v>
      </c>
      <c r="E54" s="48" t="s">
        <v>82</v>
      </c>
      <c r="F54" s="44">
        <v>160</v>
      </c>
      <c r="G54" s="65">
        <v>10.199999999999999</v>
      </c>
      <c r="H54" s="65">
        <v>7.9</v>
      </c>
      <c r="I54" s="66">
        <v>13.5</v>
      </c>
      <c r="J54" s="6">
        <v>250</v>
      </c>
      <c r="K54" s="45" t="s">
        <v>45</v>
      </c>
      <c r="L54" s="44">
        <v>34.1</v>
      </c>
    </row>
    <row r="55" spans="1:12" ht="15" x14ac:dyDescent="0.25">
      <c r="A55" s="24"/>
      <c r="B55" s="16"/>
      <c r="C55" s="11"/>
      <c r="D55" s="7" t="s">
        <v>29</v>
      </c>
      <c r="E55" s="48"/>
      <c r="F55" s="44"/>
      <c r="G55" s="65"/>
      <c r="H55" s="65"/>
      <c r="I55" s="66"/>
      <c r="J55" s="6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8" t="s">
        <v>83</v>
      </c>
      <c r="F56" s="44">
        <v>200</v>
      </c>
      <c r="G56" s="65">
        <v>1</v>
      </c>
      <c r="H56" s="65">
        <v>0.05</v>
      </c>
      <c r="I56" s="66">
        <v>27.5</v>
      </c>
      <c r="J56" s="6">
        <v>110</v>
      </c>
      <c r="K56" s="45" t="s">
        <v>46</v>
      </c>
      <c r="L56" s="44">
        <v>5.2</v>
      </c>
    </row>
    <row r="57" spans="1:12" ht="30" x14ac:dyDescent="0.25">
      <c r="A57" s="24"/>
      <c r="B57" s="16"/>
      <c r="C57" s="11"/>
      <c r="D57" s="7" t="s">
        <v>31</v>
      </c>
      <c r="E57" s="48" t="s">
        <v>128</v>
      </c>
      <c r="F57" s="44">
        <v>35</v>
      </c>
      <c r="G57" s="6">
        <v>2.8</v>
      </c>
      <c r="H57" s="6">
        <v>0.42</v>
      </c>
      <c r="I57" s="52">
        <v>13.44</v>
      </c>
      <c r="J57" s="6">
        <v>82</v>
      </c>
      <c r="K57" s="45" t="s">
        <v>119</v>
      </c>
      <c r="L57" s="44">
        <v>3.01</v>
      </c>
    </row>
    <row r="58" spans="1:12" ht="30.75" thickBot="1" x14ac:dyDescent="0.3">
      <c r="A58" s="24"/>
      <c r="B58" s="16"/>
      <c r="C58" s="11"/>
      <c r="D58" s="7" t="s">
        <v>32</v>
      </c>
      <c r="E58" s="53" t="s">
        <v>129</v>
      </c>
      <c r="F58" s="44">
        <v>30</v>
      </c>
      <c r="G58" s="54">
        <v>2.4300000000000002</v>
      </c>
      <c r="H58" s="54">
        <v>4.2</v>
      </c>
      <c r="I58" s="55">
        <v>12.79</v>
      </c>
      <c r="J58" s="54">
        <v>74</v>
      </c>
      <c r="K58" s="45" t="s">
        <v>120</v>
      </c>
      <c r="L58" s="44">
        <v>2.58</v>
      </c>
    </row>
    <row r="59" spans="1:12" ht="15" x14ac:dyDescent="0.25">
      <c r="A59" s="24"/>
      <c r="B59" s="16"/>
      <c r="C59" s="11"/>
      <c r="D59" s="6"/>
      <c r="E59" s="48" t="s">
        <v>73</v>
      </c>
      <c r="F59" s="44">
        <v>100</v>
      </c>
      <c r="G59" s="65">
        <v>0.4</v>
      </c>
      <c r="H59" s="65">
        <v>0.4</v>
      </c>
      <c r="I59" s="66">
        <v>9.8000000000000007</v>
      </c>
      <c r="J59" s="67">
        <v>47</v>
      </c>
      <c r="K59" s="45" t="s">
        <v>41</v>
      </c>
      <c r="L59" s="44">
        <v>12.4</v>
      </c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725</v>
      </c>
      <c r="G61" s="20">
        <f t="shared" ref="G61:J61" si="14">SUM(G52:G60)</f>
        <v>20.139999999999997</v>
      </c>
      <c r="H61" s="20">
        <f t="shared" si="14"/>
        <v>23.97</v>
      </c>
      <c r="I61" s="20">
        <f t="shared" si="14"/>
        <v>81.029999999999987</v>
      </c>
      <c r="J61" s="20">
        <f t="shared" si="14"/>
        <v>708</v>
      </c>
      <c r="K61" s="26"/>
      <c r="L61" s="20">
        <f t="shared" ref="L61" si="15">SUM(L52:L60)</f>
        <v>72.540000000000006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74" t="s">
        <v>4</v>
      </c>
      <c r="D62" s="75"/>
      <c r="E62" s="32"/>
      <c r="F62" s="33">
        <f>F51+F61</f>
        <v>1225</v>
      </c>
      <c r="G62" s="33">
        <f t="shared" ref="G62:J62" si="16">G51+G61</f>
        <v>32.929999999999993</v>
      </c>
      <c r="H62" s="33">
        <f t="shared" si="16"/>
        <v>36.369999999999997</v>
      </c>
      <c r="I62" s="33">
        <f t="shared" si="16"/>
        <v>131.02999999999997</v>
      </c>
      <c r="J62" s="33">
        <f t="shared" si="16"/>
        <v>1179</v>
      </c>
      <c r="K62" s="33"/>
      <c r="L62" s="33">
        <f t="shared" ref="L62" si="17">L51+L61</f>
        <v>136.98000000000002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84</v>
      </c>
      <c r="F63" s="41">
        <v>170</v>
      </c>
      <c r="G63" s="50">
        <v>3.48</v>
      </c>
      <c r="H63" s="50">
        <v>4.7</v>
      </c>
      <c r="I63" s="51">
        <v>17.489999999999998</v>
      </c>
      <c r="J63" s="50">
        <v>195</v>
      </c>
      <c r="K63" s="42" t="s">
        <v>47</v>
      </c>
      <c r="L63" s="41">
        <v>17.489999999999998</v>
      </c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 t="s">
        <v>72</v>
      </c>
      <c r="F65" s="44">
        <v>200</v>
      </c>
      <c r="G65" s="6">
        <v>0.2</v>
      </c>
      <c r="H65" s="6"/>
      <c r="I65" s="52">
        <v>6.5</v>
      </c>
      <c r="J65" s="6">
        <v>27</v>
      </c>
      <c r="K65" s="45" t="s">
        <v>50</v>
      </c>
      <c r="L65" s="44">
        <v>12.5</v>
      </c>
    </row>
    <row r="66" spans="1:12" ht="30" x14ac:dyDescent="0.25">
      <c r="A66" s="24"/>
      <c r="B66" s="16"/>
      <c r="C66" s="11"/>
      <c r="D66" s="7" t="s">
        <v>23</v>
      </c>
      <c r="E66" s="48" t="s">
        <v>128</v>
      </c>
      <c r="F66" s="44">
        <v>40</v>
      </c>
      <c r="G66" s="6">
        <v>3.2</v>
      </c>
      <c r="H66" s="6">
        <v>0.48</v>
      </c>
      <c r="I66" s="52">
        <v>15.36</v>
      </c>
      <c r="J66" s="6">
        <v>94</v>
      </c>
      <c r="K66" s="45" t="s">
        <v>119</v>
      </c>
      <c r="L66" s="44">
        <v>3.44</v>
      </c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/>
      <c r="E68" s="43" t="s">
        <v>62</v>
      </c>
      <c r="F68" s="44">
        <v>90</v>
      </c>
      <c r="G68" s="60">
        <v>6.5</v>
      </c>
      <c r="H68" s="60">
        <v>7.6</v>
      </c>
      <c r="I68" s="61">
        <v>14.2</v>
      </c>
      <c r="J68" s="62">
        <v>154</v>
      </c>
      <c r="K68" s="45" t="s">
        <v>85</v>
      </c>
      <c r="L68" s="44">
        <v>31.01</v>
      </c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:J70" si="18">SUM(G63:G69)</f>
        <v>13.38</v>
      </c>
      <c r="H70" s="20">
        <f t="shared" si="18"/>
        <v>12.78</v>
      </c>
      <c r="I70" s="20">
        <f t="shared" si="18"/>
        <v>53.55</v>
      </c>
      <c r="J70" s="20">
        <f t="shared" si="18"/>
        <v>470</v>
      </c>
      <c r="K70" s="26"/>
      <c r="L70" s="20">
        <f t="shared" ref="L70" si="19"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63" t="s">
        <v>86</v>
      </c>
      <c r="F71" s="44">
        <v>60</v>
      </c>
      <c r="G71" s="60">
        <v>3.5</v>
      </c>
      <c r="H71" s="60">
        <v>1.8</v>
      </c>
      <c r="I71" s="61">
        <v>11</v>
      </c>
      <c r="J71" s="60">
        <v>81</v>
      </c>
      <c r="K71" s="45" t="s">
        <v>42</v>
      </c>
      <c r="L71" s="44">
        <v>5.35</v>
      </c>
    </row>
    <row r="72" spans="1:12" ht="15" x14ac:dyDescent="0.25">
      <c r="A72" s="24"/>
      <c r="B72" s="16"/>
      <c r="C72" s="11"/>
      <c r="D72" s="7" t="s">
        <v>27</v>
      </c>
      <c r="E72" s="48" t="s">
        <v>87</v>
      </c>
      <c r="F72" s="44">
        <v>200</v>
      </c>
      <c r="G72" s="65">
        <v>4.79</v>
      </c>
      <c r="H72" s="65">
        <v>6.07</v>
      </c>
      <c r="I72" s="66">
        <v>16</v>
      </c>
      <c r="J72" s="65">
        <v>225</v>
      </c>
      <c r="K72" s="45" t="s">
        <v>48</v>
      </c>
      <c r="L72" s="44">
        <v>18.36</v>
      </c>
    </row>
    <row r="73" spans="1:12" ht="15" x14ac:dyDescent="0.25">
      <c r="A73" s="24"/>
      <c r="B73" s="16"/>
      <c r="C73" s="11"/>
      <c r="D73" s="7" t="s">
        <v>28</v>
      </c>
      <c r="E73" s="48" t="s">
        <v>88</v>
      </c>
      <c r="F73" s="44">
        <v>175</v>
      </c>
      <c r="G73" s="65">
        <v>6.96</v>
      </c>
      <c r="H73" s="65">
        <v>10.31</v>
      </c>
      <c r="I73" s="66">
        <v>16.95</v>
      </c>
      <c r="J73" s="65">
        <v>251</v>
      </c>
      <c r="K73" s="45" t="s">
        <v>89</v>
      </c>
      <c r="L73" s="44">
        <v>38.04</v>
      </c>
    </row>
    <row r="74" spans="1:12" ht="15" x14ac:dyDescent="0.25">
      <c r="A74" s="24"/>
      <c r="B74" s="16"/>
      <c r="C74" s="11"/>
      <c r="D74" s="7" t="s">
        <v>29</v>
      </c>
      <c r="E74" s="48"/>
      <c r="F74" s="44"/>
      <c r="G74" s="65"/>
      <c r="H74" s="65"/>
      <c r="I74" s="66"/>
      <c r="J74" s="65"/>
      <c r="K74" s="45"/>
      <c r="L74" s="44"/>
    </row>
    <row r="75" spans="1:12" ht="15" x14ac:dyDescent="0.25">
      <c r="A75" s="24"/>
      <c r="B75" s="16"/>
      <c r="C75" s="11"/>
      <c r="D75" s="7" t="s">
        <v>30</v>
      </c>
      <c r="E75" s="48" t="s">
        <v>90</v>
      </c>
      <c r="F75" s="44">
        <v>200</v>
      </c>
      <c r="G75" s="65">
        <v>0.3</v>
      </c>
      <c r="H75" s="65">
        <v>0.1</v>
      </c>
      <c r="I75" s="66">
        <v>10.3</v>
      </c>
      <c r="J75" s="65">
        <v>43</v>
      </c>
      <c r="K75" s="45" t="s">
        <v>43</v>
      </c>
      <c r="L75" s="44">
        <v>5.2</v>
      </c>
    </row>
    <row r="76" spans="1:12" ht="30" x14ac:dyDescent="0.25">
      <c r="A76" s="24"/>
      <c r="B76" s="16"/>
      <c r="C76" s="11"/>
      <c r="D76" s="7" t="s">
        <v>31</v>
      </c>
      <c r="E76" s="48" t="s">
        <v>128</v>
      </c>
      <c r="F76" s="44">
        <v>35</v>
      </c>
      <c r="G76" s="6">
        <v>2.8</v>
      </c>
      <c r="H76" s="6">
        <v>0.42</v>
      </c>
      <c r="I76" s="52">
        <v>13.44</v>
      </c>
      <c r="J76" s="6">
        <v>82</v>
      </c>
      <c r="K76" s="45" t="s">
        <v>119</v>
      </c>
      <c r="L76" s="44">
        <v>3.01</v>
      </c>
    </row>
    <row r="77" spans="1:12" ht="30.75" thickBot="1" x14ac:dyDescent="0.3">
      <c r="A77" s="24"/>
      <c r="B77" s="16"/>
      <c r="C77" s="11"/>
      <c r="D77" s="7" t="s">
        <v>32</v>
      </c>
      <c r="E77" s="53" t="s">
        <v>129</v>
      </c>
      <c r="F77" s="44">
        <v>30</v>
      </c>
      <c r="G77" s="54">
        <v>2.4300000000000002</v>
      </c>
      <c r="H77" s="54">
        <v>4.2</v>
      </c>
      <c r="I77" s="55">
        <v>12.79</v>
      </c>
      <c r="J77" s="54">
        <v>74</v>
      </c>
      <c r="K77" s="45" t="s">
        <v>120</v>
      </c>
      <c r="L77" s="44">
        <v>2.58</v>
      </c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:J80" si="20">SUM(G71:G79)</f>
        <v>20.78</v>
      </c>
      <c r="H80" s="20">
        <f t="shared" si="20"/>
        <v>22.900000000000002</v>
      </c>
      <c r="I80" s="20">
        <f t="shared" si="20"/>
        <v>80.47999999999999</v>
      </c>
      <c r="J80" s="20">
        <f t="shared" si="20"/>
        <v>756</v>
      </c>
      <c r="K80" s="26"/>
      <c r="L80" s="20">
        <f t="shared" ref="L80" si="21">SUM(L71:L79)</f>
        <v>72.540000000000006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74" t="s">
        <v>4</v>
      </c>
      <c r="D81" s="75"/>
      <c r="E81" s="32"/>
      <c r="F81" s="33">
        <f>F70+F80</f>
        <v>1200</v>
      </c>
      <c r="G81" s="33">
        <f t="shared" ref="G81:J81" si="22">G70+G80</f>
        <v>34.160000000000004</v>
      </c>
      <c r="H81" s="33">
        <f t="shared" si="22"/>
        <v>35.68</v>
      </c>
      <c r="I81" s="33">
        <f t="shared" si="22"/>
        <v>134.02999999999997</v>
      </c>
      <c r="J81" s="33">
        <f t="shared" si="22"/>
        <v>1226</v>
      </c>
      <c r="K81" s="33"/>
      <c r="L81" s="33">
        <f t="shared" ref="L81" si="23">L70+L80</f>
        <v>136.98000000000002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58</v>
      </c>
      <c r="F82" s="41">
        <v>160</v>
      </c>
      <c r="G82" s="50">
        <v>5.98</v>
      </c>
      <c r="H82" s="50">
        <v>7.02</v>
      </c>
      <c r="I82" s="51">
        <v>14.43</v>
      </c>
      <c r="J82" s="50">
        <v>205</v>
      </c>
      <c r="K82" s="42" t="s">
        <v>49</v>
      </c>
      <c r="L82" s="41">
        <v>32.4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91</v>
      </c>
      <c r="F84" s="44">
        <v>200</v>
      </c>
      <c r="G84" s="6">
        <v>2.4</v>
      </c>
      <c r="H84" s="6">
        <v>3.3</v>
      </c>
      <c r="I84" s="52">
        <v>10.199999999999999</v>
      </c>
      <c r="J84" s="6">
        <v>69</v>
      </c>
      <c r="K84" s="45" t="s">
        <v>40</v>
      </c>
      <c r="L84" s="44">
        <v>11.2</v>
      </c>
    </row>
    <row r="85" spans="1:12" ht="30" x14ac:dyDescent="0.25">
      <c r="A85" s="24"/>
      <c r="B85" s="16"/>
      <c r="C85" s="11"/>
      <c r="D85" s="7" t="s">
        <v>23</v>
      </c>
      <c r="E85" s="48" t="s">
        <v>128</v>
      </c>
      <c r="F85" s="44">
        <v>40</v>
      </c>
      <c r="G85" s="6">
        <v>3.2</v>
      </c>
      <c r="H85" s="6">
        <v>0.48</v>
      </c>
      <c r="I85" s="52">
        <v>15.36</v>
      </c>
      <c r="J85" s="6">
        <v>94</v>
      </c>
      <c r="K85" s="45" t="s">
        <v>119</v>
      </c>
      <c r="L85" s="44">
        <v>3.44</v>
      </c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63" t="s">
        <v>92</v>
      </c>
      <c r="F87" s="62">
        <v>200</v>
      </c>
      <c r="G87" s="60">
        <v>4.2</v>
      </c>
      <c r="H87" s="60">
        <v>4.8</v>
      </c>
      <c r="I87" s="61">
        <v>20</v>
      </c>
      <c r="J87" s="62">
        <v>178</v>
      </c>
      <c r="K87" s="68" t="s">
        <v>93</v>
      </c>
      <c r="L87" s="44">
        <v>17.399999999999999</v>
      </c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600</v>
      </c>
      <c r="G89" s="20">
        <f t="shared" ref="G89:J89" si="24">SUM(G82:G88)</f>
        <v>15.780000000000001</v>
      </c>
      <c r="H89" s="20">
        <f t="shared" si="24"/>
        <v>15.600000000000001</v>
      </c>
      <c r="I89" s="20">
        <f t="shared" si="24"/>
        <v>59.989999999999995</v>
      </c>
      <c r="J89" s="20">
        <f t="shared" si="24"/>
        <v>546</v>
      </c>
      <c r="K89" s="26"/>
      <c r="L89" s="20">
        <f t="shared" ref="L89" si="25"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 x14ac:dyDescent="0.25">
      <c r="A91" s="24"/>
      <c r="B91" s="16"/>
      <c r="C91" s="11"/>
      <c r="D91" s="7" t="s">
        <v>27</v>
      </c>
      <c r="E91" s="48" t="s">
        <v>94</v>
      </c>
      <c r="F91" s="44">
        <v>200</v>
      </c>
      <c r="G91" s="65">
        <v>8.16</v>
      </c>
      <c r="H91" s="65">
        <v>5.88</v>
      </c>
      <c r="I91" s="66">
        <v>15.01</v>
      </c>
      <c r="J91" s="65">
        <v>215</v>
      </c>
      <c r="K91" s="45" t="s">
        <v>95</v>
      </c>
      <c r="L91" s="44">
        <v>16.579999999999998</v>
      </c>
    </row>
    <row r="92" spans="1:12" ht="30" x14ac:dyDescent="0.25">
      <c r="A92" s="24"/>
      <c r="B92" s="16"/>
      <c r="C92" s="11"/>
      <c r="D92" s="7" t="s">
        <v>28</v>
      </c>
      <c r="E92" s="48" t="s">
        <v>96</v>
      </c>
      <c r="F92" s="44">
        <v>240</v>
      </c>
      <c r="G92" s="65">
        <v>8.49</v>
      </c>
      <c r="H92" s="65">
        <v>11.51</v>
      </c>
      <c r="I92" s="66">
        <v>33.1</v>
      </c>
      <c r="J92" s="65">
        <v>317</v>
      </c>
      <c r="K92" s="45" t="s">
        <v>44</v>
      </c>
      <c r="L92" s="44">
        <v>41.92</v>
      </c>
    </row>
    <row r="93" spans="1:12" ht="15" x14ac:dyDescent="0.25">
      <c r="A93" s="24"/>
      <c r="B93" s="16"/>
      <c r="C93" s="11"/>
      <c r="D93" s="7" t="s">
        <v>29</v>
      </c>
      <c r="E93" s="48"/>
      <c r="F93" s="44"/>
      <c r="G93" s="65"/>
      <c r="H93" s="65"/>
      <c r="I93" s="66"/>
      <c r="J93" s="65"/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8" t="s">
        <v>72</v>
      </c>
      <c r="F94" s="44">
        <v>200</v>
      </c>
      <c r="G94" s="65">
        <v>0.2</v>
      </c>
      <c r="H94" s="65"/>
      <c r="I94" s="66">
        <v>6.5</v>
      </c>
      <c r="J94" s="65">
        <v>27</v>
      </c>
      <c r="K94" s="45" t="s">
        <v>50</v>
      </c>
      <c r="L94" s="44">
        <v>8.4499999999999993</v>
      </c>
    </row>
    <row r="95" spans="1:12" ht="30" x14ac:dyDescent="0.25">
      <c r="A95" s="24"/>
      <c r="B95" s="16"/>
      <c r="C95" s="11"/>
      <c r="D95" s="7" t="s">
        <v>31</v>
      </c>
      <c r="E95" s="48" t="s">
        <v>128</v>
      </c>
      <c r="F95" s="44">
        <v>35</v>
      </c>
      <c r="G95" s="6">
        <v>2.8</v>
      </c>
      <c r="H95" s="6">
        <v>0.42</v>
      </c>
      <c r="I95" s="52">
        <v>13.44</v>
      </c>
      <c r="J95" s="6">
        <v>82</v>
      </c>
      <c r="K95" s="45" t="s">
        <v>119</v>
      </c>
      <c r="L95" s="44">
        <v>3.01</v>
      </c>
    </row>
    <row r="96" spans="1:12" ht="30.75" thickBot="1" x14ac:dyDescent="0.3">
      <c r="A96" s="24"/>
      <c r="B96" s="16"/>
      <c r="C96" s="11"/>
      <c r="D96" s="7" t="s">
        <v>32</v>
      </c>
      <c r="E96" s="53" t="s">
        <v>129</v>
      </c>
      <c r="F96" s="44">
        <v>30</v>
      </c>
      <c r="G96" s="54">
        <v>2.4300000000000002</v>
      </c>
      <c r="H96" s="54">
        <v>4.2</v>
      </c>
      <c r="I96" s="55">
        <v>12.79</v>
      </c>
      <c r="J96" s="54">
        <v>74</v>
      </c>
      <c r="K96" s="45" t="s">
        <v>120</v>
      </c>
      <c r="L96" s="44">
        <v>2.58</v>
      </c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705</v>
      </c>
      <c r="G99" s="20">
        <f t="shared" ref="G99:J99" si="26">SUM(G90:G98)</f>
        <v>22.08</v>
      </c>
      <c r="H99" s="20">
        <f t="shared" si="26"/>
        <v>22.01</v>
      </c>
      <c r="I99" s="20">
        <f t="shared" si="26"/>
        <v>80.84</v>
      </c>
      <c r="J99" s="20">
        <f t="shared" si="26"/>
        <v>715</v>
      </c>
      <c r="K99" s="26"/>
      <c r="L99" s="20">
        <f t="shared" ref="L99" si="27">SUM(L90:L98)</f>
        <v>72.540000000000006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74" t="s">
        <v>4</v>
      </c>
      <c r="D100" s="75"/>
      <c r="E100" s="32"/>
      <c r="F100" s="33">
        <f>F89+F99</f>
        <v>1305</v>
      </c>
      <c r="G100" s="33">
        <f t="shared" ref="G100:J100" si="28">G89+G99</f>
        <v>37.86</v>
      </c>
      <c r="H100" s="33">
        <f t="shared" si="28"/>
        <v>37.61</v>
      </c>
      <c r="I100" s="33">
        <f t="shared" si="28"/>
        <v>140.82999999999998</v>
      </c>
      <c r="J100" s="33">
        <f t="shared" si="28"/>
        <v>1261</v>
      </c>
      <c r="K100" s="33"/>
      <c r="L100" s="33">
        <f t="shared" ref="L100" si="29">L89+L99</f>
        <v>136.98000000000002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97</v>
      </c>
      <c r="F101" s="41">
        <v>160</v>
      </c>
      <c r="G101" s="50">
        <v>8.48</v>
      </c>
      <c r="H101" s="50">
        <v>11.2</v>
      </c>
      <c r="I101" s="51">
        <v>19.32</v>
      </c>
      <c r="J101" s="50">
        <v>303</v>
      </c>
      <c r="K101" s="42" t="s">
        <v>98</v>
      </c>
      <c r="L101" s="41">
        <v>38.5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72</v>
      </c>
      <c r="F103" s="44">
        <v>200</v>
      </c>
      <c r="G103" s="6">
        <v>0.2</v>
      </c>
      <c r="H103" s="6"/>
      <c r="I103" s="52">
        <v>6.5</v>
      </c>
      <c r="J103" s="6">
        <v>27</v>
      </c>
      <c r="K103" s="45" t="s">
        <v>50</v>
      </c>
      <c r="L103" s="44">
        <v>10.199999999999999</v>
      </c>
    </row>
    <row r="104" spans="1:12" ht="30" x14ac:dyDescent="0.25">
      <c r="A104" s="24"/>
      <c r="B104" s="16"/>
      <c r="C104" s="11"/>
      <c r="D104" s="7" t="s">
        <v>23</v>
      </c>
      <c r="E104" s="48" t="s">
        <v>128</v>
      </c>
      <c r="F104" s="44">
        <v>40</v>
      </c>
      <c r="G104" s="6">
        <v>3.2</v>
      </c>
      <c r="H104" s="6">
        <v>0.48</v>
      </c>
      <c r="I104" s="52">
        <v>15.36</v>
      </c>
      <c r="J104" s="6">
        <v>94</v>
      </c>
      <c r="K104" s="45" t="s">
        <v>119</v>
      </c>
      <c r="L104" s="44">
        <v>3.44</v>
      </c>
    </row>
    <row r="105" spans="1:12" ht="15" x14ac:dyDescent="0.25">
      <c r="A105" s="24"/>
      <c r="B105" s="16"/>
      <c r="C105" s="11"/>
      <c r="D105" s="7" t="s">
        <v>24</v>
      </c>
      <c r="E105" s="43" t="s">
        <v>73</v>
      </c>
      <c r="F105" s="44">
        <v>100</v>
      </c>
      <c r="G105" s="60">
        <v>0.4</v>
      </c>
      <c r="H105" s="60">
        <v>0.4</v>
      </c>
      <c r="I105" s="61">
        <v>9.8000000000000007</v>
      </c>
      <c r="J105" s="62">
        <v>47</v>
      </c>
      <c r="K105" s="45" t="s">
        <v>41</v>
      </c>
      <c r="L105" s="44">
        <v>12.3</v>
      </c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30">SUM(G101:G107)</f>
        <v>12.28</v>
      </c>
      <c r="H108" s="20">
        <f t="shared" si="30"/>
        <v>12.08</v>
      </c>
      <c r="I108" s="20">
        <f t="shared" si="30"/>
        <v>50.980000000000004</v>
      </c>
      <c r="J108" s="20">
        <f t="shared" si="30"/>
        <v>471</v>
      </c>
      <c r="K108" s="26"/>
      <c r="L108" s="20">
        <f t="shared" ref="L108" si="31"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27</v>
      </c>
      <c r="E110" s="48" t="s">
        <v>125</v>
      </c>
      <c r="F110" s="44">
        <v>200</v>
      </c>
      <c r="G110" s="65">
        <v>3.31</v>
      </c>
      <c r="H110" s="65">
        <v>11</v>
      </c>
      <c r="I110" s="66">
        <v>4</v>
      </c>
      <c r="J110" s="65">
        <v>145</v>
      </c>
      <c r="K110" s="45" t="s">
        <v>124</v>
      </c>
      <c r="L110" s="44">
        <v>20.96</v>
      </c>
    </row>
    <row r="111" spans="1:12" ht="15" x14ac:dyDescent="0.25">
      <c r="A111" s="24"/>
      <c r="B111" s="16"/>
      <c r="C111" s="11"/>
      <c r="D111" s="7" t="s">
        <v>28</v>
      </c>
      <c r="E111" s="48" t="s">
        <v>67</v>
      </c>
      <c r="F111" s="44">
        <v>150</v>
      </c>
      <c r="G111" s="65">
        <v>9.6</v>
      </c>
      <c r="H111" s="65">
        <v>8.2799999999999994</v>
      </c>
      <c r="I111" s="66">
        <v>19.600000000000001</v>
      </c>
      <c r="J111" s="65">
        <v>175</v>
      </c>
      <c r="K111" s="45" t="s">
        <v>53</v>
      </c>
      <c r="L111" s="44">
        <v>34.520000000000003</v>
      </c>
    </row>
    <row r="112" spans="1:12" ht="15" x14ac:dyDescent="0.25">
      <c r="A112" s="24"/>
      <c r="B112" s="16"/>
      <c r="C112" s="11"/>
      <c r="D112" s="7" t="s">
        <v>29</v>
      </c>
      <c r="E112" s="48"/>
      <c r="F112" s="44"/>
      <c r="G112" s="65"/>
      <c r="H112" s="65"/>
      <c r="I112" s="66"/>
      <c r="J112" s="65"/>
      <c r="K112" s="45"/>
      <c r="L112" s="44"/>
    </row>
    <row r="113" spans="1:12" ht="15" x14ac:dyDescent="0.25">
      <c r="A113" s="24"/>
      <c r="B113" s="16"/>
      <c r="C113" s="11"/>
      <c r="D113" s="7" t="s">
        <v>30</v>
      </c>
      <c r="E113" s="48" t="s">
        <v>60</v>
      </c>
      <c r="F113" s="44">
        <v>200</v>
      </c>
      <c r="G113" s="65"/>
      <c r="H113" s="65"/>
      <c r="I113" s="66">
        <v>9.6999999999999993</v>
      </c>
      <c r="J113" s="65">
        <v>39</v>
      </c>
      <c r="K113" s="45" t="s">
        <v>50</v>
      </c>
      <c r="L113" s="44">
        <v>5.2</v>
      </c>
    </row>
    <row r="114" spans="1:12" ht="30" x14ac:dyDescent="0.25">
      <c r="A114" s="24"/>
      <c r="B114" s="16"/>
      <c r="C114" s="11"/>
      <c r="D114" s="7" t="s">
        <v>31</v>
      </c>
      <c r="E114" s="48" t="s">
        <v>128</v>
      </c>
      <c r="F114" s="44">
        <v>35</v>
      </c>
      <c r="G114" s="6">
        <v>2.8</v>
      </c>
      <c r="H114" s="6">
        <v>0.42</v>
      </c>
      <c r="I114" s="52">
        <v>13.44</v>
      </c>
      <c r="J114" s="6">
        <v>82</v>
      </c>
      <c r="K114" s="45" t="s">
        <v>119</v>
      </c>
      <c r="L114" s="44">
        <v>3.01</v>
      </c>
    </row>
    <row r="115" spans="1:12" ht="30.75" thickBot="1" x14ac:dyDescent="0.3">
      <c r="A115" s="24"/>
      <c r="B115" s="16"/>
      <c r="C115" s="11"/>
      <c r="D115" s="7" t="s">
        <v>32</v>
      </c>
      <c r="E115" s="53" t="s">
        <v>129</v>
      </c>
      <c r="F115" s="44">
        <v>30</v>
      </c>
      <c r="G115" s="54">
        <v>2.4300000000000002</v>
      </c>
      <c r="H115" s="54">
        <v>4.2</v>
      </c>
      <c r="I115" s="55">
        <v>12.79</v>
      </c>
      <c r="J115" s="54">
        <v>74</v>
      </c>
      <c r="K115" s="45" t="s">
        <v>120</v>
      </c>
      <c r="L115" s="44">
        <v>2.58</v>
      </c>
    </row>
    <row r="116" spans="1:12" ht="15" x14ac:dyDescent="0.25">
      <c r="A116" s="24"/>
      <c r="B116" s="16"/>
      <c r="C116" s="11"/>
      <c r="D116" s="6"/>
      <c r="E116" s="48" t="s">
        <v>99</v>
      </c>
      <c r="F116" s="44">
        <v>125</v>
      </c>
      <c r="G116" s="65">
        <v>3.67</v>
      </c>
      <c r="H116" s="65">
        <v>2.6</v>
      </c>
      <c r="I116" s="66">
        <v>20</v>
      </c>
      <c r="J116" s="65">
        <v>196</v>
      </c>
      <c r="K116" s="45" t="s">
        <v>130</v>
      </c>
      <c r="L116" s="44">
        <v>6.27</v>
      </c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740</v>
      </c>
      <c r="G118" s="20">
        <f t="shared" ref="G118:J118" si="32">SUM(G109:G117)</f>
        <v>21.810000000000002</v>
      </c>
      <c r="H118" s="20">
        <f t="shared" si="32"/>
        <v>26.500000000000004</v>
      </c>
      <c r="I118" s="20">
        <f t="shared" si="32"/>
        <v>79.53</v>
      </c>
      <c r="J118" s="20">
        <f t="shared" si="32"/>
        <v>711</v>
      </c>
      <c r="K118" s="26"/>
      <c r="L118" s="20">
        <f t="shared" ref="L118" si="33">SUM(L109:L117)</f>
        <v>72.540000000000006</v>
      </c>
    </row>
    <row r="119" spans="1:12" ht="15.75" thickBot="1" x14ac:dyDescent="0.25">
      <c r="A119" s="30">
        <f>A101</f>
        <v>2</v>
      </c>
      <c r="B119" s="31">
        <f>B101</f>
        <v>1</v>
      </c>
      <c r="C119" s="74" t="s">
        <v>4</v>
      </c>
      <c r="D119" s="75"/>
      <c r="E119" s="32"/>
      <c r="F119" s="33">
        <f>F108+F118</f>
        <v>1240</v>
      </c>
      <c r="G119" s="33">
        <f t="shared" ref="G119:J119" si="34">G108+G118</f>
        <v>34.090000000000003</v>
      </c>
      <c r="H119" s="33">
        <f t="shared" si="34"/>
        <v>38.580000000000005</v>
      </c>
      <c r="I119" s="33">
        <f t="shared" si="34"/>
        <v>130.51</v>
      </c>
      <c r="J119" s="33">
        <f t="shared" si="34"/>
        <v>1182</v>
      </c>
      <c r="K119" s="33"/>
      <c r="L119" s="33">
        <f t="shared" ref="L119" si="35">L108+L118</f>
        <v>136.98000000000002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54</v>
      </c>
      <c r="F120" s="41">
        <v>200</v>
      </c>
      <c r="G120" s="50">
        <v>3.52</v>
      </c>
      <c r="H120" s="50">
        <v>5.28</v>
      </c>
      <c r="I120" s="51">
        <v>14.39</v>
      </c>
      <c r="J120" s="50">
        <v>153</v>
      </c>
      <c r="K120" s="42" t="s">
        <v>55</v>
      </c>
      <c r="L120" s="41">
        <v>21.06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36</v>
      </c>
      <c r="F122" s="44">
        <v>200</v>
      </c>
      <c r="G122" s="6">
        <v>1.26</v>
      </c>
      <c r="H122" s="6">
        <v>0.05</v>
      </c>
      <c r="I122" s="52">
        <v>2.25</v>
      </c>
      <c r="J122" s="6">
        <v>50</v>
      </c>
      <c r="K122" s="45" t="s">
        <v>37</v>
      </c>
      <c r="L122" s="44">
        <v>12.5</v>
      </c>
    </row>
    <row r="123" spans="1:12" ht="30" x14ac:dyDescent="0.25">
      <c r="A123" s="15"/>
      <c r="B123" s="16"/>
      <c r="C123" s="11"/>
      <c r="D123" s="7" t="s">
        <v>23</v>
      </c>
      <c r="E123" s="48" t="s">
        <v>128</v>
      </c>
      <c r="F123" s="44">
        <v>40</v>
      </c>
      <c r="G123" s="6">
        <v>3.2</v>
      </c>
      <c r="H123" s="6">
        <v>0.48</v>
      </c>
      <c r="I123" s="52">
        <v>15.36</v>
      </c>
      <c r="J123" s="6">
        <v>94</v>
      </c>
      <c r="K123" s="45" t="s">
        <v>119</v>
      </c>
      <c r="L123" s="44">
        <v>12.89</v>
      </c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/>
      <c r="E125" s="43" t="s">
        <v>100</v>
      </c>
      <c r="F125" s="44">
        <v>60</v>
      </c>
      <c r="G125" s="60">
        <v>5.16</v>
      </c>
      <c r="H125" s="60">
        <v>6.97</v>
      </c>
      <c r="I125" s="61">
        <v>20</v>
      </c>
      <c r="J125" s="62">
        <v>175</v>
      </c>
      <c r="K125" s="45" t="s">
        <v>56</v>
      </c>
      <c r="L125" s="44">
        <v>17.989999999999998</v>
      </c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36">SUM(G120:G126)</f>
        <v>13.14</v>
      </c>
      <c r="H127" s="20">
        <f t="shared" si="36"/>
        <v>12.780000000000001</v>
      </c>
      <c r="I127" s="20">
        <f t="shared" si="36"/>
        <v>52</v>
      </c>
      <c r="J127" s="20">
        <f t="shared" si="36"/>
        <v>472</v>
      </c>
      <c r="K127" s="26"/>
      <c r="L127" s="20">
        <f t="shared" ref="L127" si="37"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63" t="s">
        <v>101</v>
      </c>
      <c r="F128" s="44">
        <v>90</v>
      </c>
      <c r="G128" s="60">
        <v>0.99</v>
      </c>
      <c r="H128" s="60">
        <v>0.36</v>
      </c>
      <c r="I128" s="61">
        <v>7.47</v>
      </c>
      <c r="J128" s="60">
        <v>47</v>
      </c>
      <c r="K128" s="45" t="s">
        <v>102</v>
      </c>
      <c r="L128" s="44">
        <v>5.35</v>
      </c>
    </row>
    <row r="129" spans="1:12" ht="15" x14ac:dyDescent="0.25">
      <c r="A129" s="15"/>
      <c r="B129" s="16"/>
      <c r="C129" s="11"/>
      <c r="D129" s="7" t="s">
        <v>27</v>
      </c>
      <c r="E129" s="48" t="s">
        <v>57</v>
      </c>
      <c r="F129" s="44">
        <v>200</v>
      </c>
      <c r="G129" s="65">
        <v>3.6</v>
      </c>
      <c r="H129" s="65">
        <v>5</v>
      </c>
      <c r="I129" s="66">
        <v>14</v>
      </c>
      <c r="J129" s="65">
        <v>195</v>
      </c>
      <c r="K129" s="45" t="s">
        <v>103</v>
      </c>
      <c r="L129" s="44">
        <v>18.62</v>
      </c>
    </row>
    <row r="130" spans="1:12" ht="15" x14ac:dyDescent="0.25">
      <c r="A130" s="15"/>
      <c r="B130" s="16"/>
      <c r="C130" s="11"/>
      <c r="D130" s="7" t="s">
        <v>28</v>
      </c>
      <c r="E130" s="48" t="s">
        <v>104</v>
      </c>
      <c r="F130" s="44">
        <v>150</v>
      </c>
      <c r="G130" s="65">
        <v>14.1</v>
      </c>
      <c r="H130" s="65">
        <v>13.02</v>
      </c>
      <c r="I130" s="66">
        <v>27.6</v>
      </c>
      <c r="J130" s="65">
        <v>245</v>
      </c>
      <c r="K130" s="45" t="s">
        <v>105</v>
      </c>
      <c r="L130" s="44">
        <v>34.5</v>
      </c>
    </row>
    <row r="131" spans="1:12" ht="15" x14ac:dyDescent="0.25">
      <c r="A131" s="15"/>
      <c r="B131" s="16"/>
      <c r="C131" s="11"/>
      <c r="D131" s="7" t="s">
        <v>29</v>
      </c>
      <c r="E131" s="48"/>
      <c r="F131" s="44"/>
      <c r="G131" s="65"/>
      <c r="H131" s="65"/>
      <c r="I131" s="66"/>
      <c r="J131" s="65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8" t="s">
        <v>68</v>
      </c>
      <c r="F132" s="44">
        <v>200</v>
      </c>
      <c r="G132" s="65"/>
      <c r="H132" s="65"/>
      <c r="I132" s="66">
        <v>17.600000000000001</v>
      </c>
      <c r="J132" s="65">
        <v>67</v>
      </c>
      <c r="K132" s="45" t="s">
        <v>38</v>
      </c>
      <c r="L132" s="44">
        <v>8.4499999999999993</v>
      </c>
    </row>
    <row r="133" spans="1:12" ht="30" x14ac:dyDescent="0.25">
      <c r="A133" s="15"/>
      <c r="B133" s="16"/>
      <c r="C133" s="11"/>
      <c r="D133" s="7" t="s">
        <v>31</v>
      </c>
      <c r="E133" s="48" t="s">
        <v>128</v>
      </c>
      <c r="F133" s="44">
        <v>35</v>
      </c>
      <c r="G133" s="6">
        <v>2.8</v>
      </c>
      <c r="H133" s="6">
        <v>0.42</v>
      </c>
      <c r="I133" s="52">
        <v>13.44</v>
      </c>
      <c r="J133" s="6">
        <v>82</v>
      </c>
      <c r="K133" s="45" t="s">
        <v>119</v>
      </c>
      <c r="L133" s="44">
        <v>3.01</v>
      </c>
    </row>
    <row r="134" spans="1:12" ht="30.75" thickBot="1" x14ac:dyDescent="0.3">
      <c r="A134" s="15"/>
      <c r="B134" s="16"/>
      <c r="C134" s="11"/>
      <c r="D134" s="7" t="s">
        <v>32</v>
      </c>
      <c r="E134" s="53" t="s">
        <v>129</v>
      </c>
      <c r="F134" s="44">
        <v>30</v>
      </c>
      <c r="G134" s="54">
        <v>2.4300000000000002</v>
      </c>
      <c r="H134" s="54">
        <v>4.2</v>
      </c>
      <c r="I134" s="55">
        <v>12.79</v>
      </c>
      <c r="J134" s="54">
        <v>74</v>
      </c>
      <c r="K134" s="45" t="s">
        <v>120</v>
      </c>
      <c r="L134" s="44">
        <v>2.58</v>
      </c>
    </row>
    <row r="135" spans="1:12" ht="15" x14ac:dyDescent="0.25">
      <c r="A135" s="15"/>
      <c r="B135" s="16"/>
      <c r="C135" s="11"/>
      <c r="D135" s="6" t="s">
        <v>24</v>
      </c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705</v>
      </c>
      <c r="G137" s="20">
        <f t="shared" ref="G137:J137" si="38">SUM(G128:G136)</f>
        <v>23.919999999999998</v>
      </c>
      <c r="H137" s="20">
        <f t="shared" si="38"/>
        <v>23</v>
      </c>
      <c r="I137" s="20">
        <f t="shared" si="38"/>
        <v>92.9</v>
      </c>
      <c r="J137" s="20">
        <f t="shared" si="38"/>
        <v>710</v>
      </c>
      <c r="K137" s="26"/>
      <c r="L137" s="20">
        <f t="shared" ref="L137" si="39">SUM(L128:L136)</f>
        <v>72.510000000000005</v>
      </c>
    </row>
    <row r="138" spans="1:12" ht="15.75" thickBot="1" x14ac:dyDescent="0.25">
      <c r="A138" s="34">
        <f>A120</f>
        <v>2</v>
      </c>
      <c r="B138" s="34">
        <f>B120</f>
        <v>2</v>
      </c>
      <c r="C138" s="74" t="s">
        <v>4</v>
      </c>
      <c r="D138" s="75"/>
      <c r="E138" s="32"/>
      <c r="F138" s="33">
        <f>F127+F137</f>
        <v>1205</v>
      </c>
      <c r="G138" s="33">
        <f t="shared" ref="G138:J138" si="40">G127+G137</f>
        <v>37.06</v>
      </c>
      <c r="H138" s="33">
        <f t="shared" si="40"/>
        <v>35.78</v>
      </c>
      <c r="I138" s="33">
        <f t="shared" si="40"/>
        <v>144.9</v>
      </c>
      <c r="J138" s="33">
        <f t="shared" si="40"/>
        <v>1182</v>
      </c>
      <c r="K138" s="33"/>
      <c r="L138" s="33">
        <f t="shared" ref="L138" si="41">L127+L137</f>
        <v>136.94999999999999</v>
      </c>
    </row>
    <row r="139" spans="1:12" ht="30" x14ac:dyDescent="0.25">
      <c r="A139" s="21">
        <v>2</v>
      </c>
      <c r="B139" s="22">
        <v>3</v>
      </c>
      <c r="C139" s="23" t="s">
        <v>20</v>
      </c>
      <c r="D139" s="5" t="s">
        <v>21</v>
      </c>
      <c r="E139" s="49" t="s">
        <v>106</v>
      </c>
      <c r="F139" s="41">
        <v>260</v>
      </c>
      <c r="G139" s="50">
        <v>9.49</v>
      </c>
      <c r="H139" s="50">
        <v>9.32</v>
      </c>
      <c r="I139" s="51">
        <v>25.43</v>
      </c>
      <c r="J139" s="50">
        <v>311</v>
      </c>
      <c r="K139" s="42" t="s">
        <v>107</v>
      </c>
      <c r="L139" s="41">
        <v>49.8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52</v>
      </c>
      <c r="F141" s="44">
        <v>200</v>
      </c>
      <c r="G141" s="44">
        <v>0.4</v>
      </c>
      <c r="H141" s="44">
        <v>2.2999999999999998</v>
      </c>
      <c r="I141" s="44">
        <v>10.199999999999999</v>
      </c>
      <c r="J141" s="6">
        <v>69</v>
      </c>
      <c r="K141" s="45" t="s">
        <v>108</v>
      </c>
      <c r="L141" s="44">
        <v>11.2</v>
      </c>
    </row>
    <row r="142" spans="1:12" ht="30" customHeight="1" x14ac:dyDescent="0.25">
      <c r="A142" s="24"/>
      <c r="B142" s="16"/>
      <c r="C142" s="11"/>
      <c r="D142" s="7" t="s">
        <v>23</v>
      </c>
      <c r="E142" s="69" t="s">
        <v>128</v>
      </c>
      <c r="F142" s="44">
        <v>40</v>
      </c>
      <c r="G142" s="44">
        <v>3.2</v>
      </c>
      <c r="H142" s="44">
        <v>0.48</v>
      </c>
      <c r="I142" s="44">
        <v>15.36</v>
      </c>
      <c r="J142" s="6">
        <v>94</v>
      </c>
      <c r="K142" s="45" t="s">
        <v>119</v>
      </c>
      <c r="L142" s="44">
        <v>3.44</v>
      </c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42">SUM(G139:G145)</f>
        <v>13.09</v>
      </c>
      <c r="H146" s="20">
        <f t="shared" si="42"/>
        <v>12.100000000000001</v>
      </c>
      <c r="I146" s="20">
        <f t="shared" si="42"/>
        <v>50.989999999999995</v>
      </c>
      <c r="J146" s="20">
        <f t="shared" si="42"/>
        <v>474</v>
      </c>
      <c r="K146" s="26"/>
      <c r="L146" s="20">
        <f t="shared" ref="L146" si="43"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27</v>
      </c>
      <c r="E148" s="48" t="s">
        <v>109</v>
      </c>
      <c r="F148" s="44">
        <v>200</v>
      </c>
      <c r="G148" s="65">
        <v>2.44</v>
      </c>
      <c r="H148" s="65">
        <v>2.2799999999999998</v>
      </c>
      <c r="I148" s="66">
        <v>13.48</v>
      </c>
      <c r="J148" s="65">
        <v>120</v>
      </c>
      <c r="K148" s="45" t="s">
        <v>110</v>
      </c>
      <c r="L148" s="44">
        <v>18.36</v>
      </c>
    </row>
    <row r="149" spans="1:12" ht="30" x14ac:dyDescent="0.25">
      <c r="A149" s="24"/>
      <c r="B149" s="16"/>
      <c r="C149" s="11"/>
      <c r="D149" s="7" t="s">
        <v>28</v>
      </c>
      <c r="E149" s="48" t="s">
        <v>111</v>
      </c>
      <c r="F149" s="44">
        <v>215</v>
      </c>
      <c r="G149" s="65">
        <v>12.39</v>
      </c>
      <c r="H149" s="65">
        <v>14.28</v>
      </c>
      <c r="I149" s="66">
        <v>32.049999999999997</v>
      </c>
      <c r="J149" s="65">
        <v>398</v>
      </c>
      <c r="K149" s="45" t="s">
        <v>112</v>
      </c>
      <c r="L149" s="44">
        <v>30.39</v>
      </c>
    </row>
    <row r="150" spans="1:12" ht="15" x14ac:dyDescent="0.25">
      <c r="A150" s="24"/>
      <c r="B150" s="16"/>
      <c r="C150" s="11"/>
      <c r="D150" s="7" t="s">
        <v>29</v>
      </c>
      <c r="E150" s="48"/>
      <c r="F150" s="44"/>
      <c r="G150" s="65"/>
      <c r="H150" s="65"/>
      <c r="I150" s="66"/>
      <c r="J150" s="65"/>
      <c r="K150" s="45"/>
      <c r="L150" s="44"/>
    </row>
    <row r="151" spans="1:12" ht="15" x14ac:dyDescent="0.25">
      <c r="A151" s="24"/>
      <c r="B151" s="16"/>
      <c r="C151" s="11"/>
      <c r="D151" s="7" t="s">
        <v>30</v>
      </c>
      <c r="E151" s="48" t="s">
        <v>90</v>
      </c>
      <c r="F151" s="44">
        <v>200</v>
      </c>
      <c r="G151" s="65">
        <v>0.3</v>
      </c>
      <c r="H151" s="65">
        <v>0.1</v>
      </c>
      <c r="I151" s="66">
        <v>10.3</v>
      </c>
      <c r="J151" s="65">
        <v>43</v>
      </c>
      <c r="K151" s="45" t="s">
        <v>43</v>
      </c>
      <c r="L151" s="44">
        <v>5.2</v>
      </c>
    </row>
    <row r="152" spans="1:12" ht="30" x14ac:dyDescent="0.25">
      <c r="A152" s="24"/>
      <c r="B152" s="16"/>
      <c r="C152" s="11"/>
      <c r="D152" s="7" t="s">
        <v>31</v>
      </c>
      <c r="E152" s="48" t="s">
        <v>128</v>
      </c>
      <c r="F152" s="44">
        <v>35</v>
      </c>
      <c r="G152" s="6">
        <v>2.8</v>
      </c>
      <c r="H152" s="6">
        <v>0.42</v>
      </c>
      <c r="I152" s="52">
        <v>13.44</v>
      </c>
      <c r="J152" s="6">
        <v>82</v>
      </c>
      <c r="K152" s="45" t="s">
        <v>119</v>
      </c>
      <c r="L152" s="44">
        <v>3.01</v>
      </c>
    </row>
    <row r="153" spans="1:12" ht="30.75" thickBot="1" x14ac:dyDescent="0.3">
      <c r="A153" s="24"/>
      <c r="B153" s="16"/>
      <c r="C153" s="11"/>
      <c r="D153" s="7" t="s">
        <v>32</v>
      </c>
      <c r="E153" s="53" t="s">
        <v>129</v>
      </c>
      <c r="F153" s="44">
        <v>30</v>
      </c>
      <c r="G153" s="54">
        <v>2.4300000000000002</v>
      </c>
      <c r="H153" s="54">
        <v>4.2</v>
      </c>
      <c r="I153" s="55">
        <v>12.79</v>
      </c>
      <c r="J153" s="54">
        <v>74</v>
      </c>
      <c r="K153" s="45" t="s">
        <v>120</v>
      </c>
      <c r="L153" s="44">
        <v>2.58</v>
      </c>
    </row>
    <row r="154" spans="1:12" ht="15" x14ac:dyDescent="0.25">
      <c r="A154" s="24"/>
      <c r="B154" s="16"/>
      <c r="C154" s="11"/>
      <c r="D154" s="6"/>
      <c r="E154" s="48" t="s">
        <v>113</v>
      </c>
      <c r="F154" s="44">
        <v>20</v>
      </c>
      <c r="G154" s="65">
        <v>2.5</v>
      </c>
      <c r="H154" s="65">
        <v>2.2999999999999998</v>
      </c>
      <c r="I154" s="66">
        <v>15</v>
      </c>
      <c r="J154" s="65">
        <v>35</v>
      </c>
      <c r="K154" s="45" t="s">
        <v>131</v>
      </c>
      <c r="L154" s="44">
        <v>13</v>
      </c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44">SUM(G147:G155)</f>
        <v>22.86</v>
      </c>
      <c r="H156" s="20">
        <f t="shared" si="44"/>
        <v>23.580000000000002</v>
      </c>
      <c r="I156" s="20">
        <f t="shared" si="44"/>
        <v>97.06</v>
      </c>
      <c r="J156" s="20">
        <f t="shared" si="44"/>
        <v>752</v>
      </c>
      <c r="K156" s="26"/>
      <c r="L156" s="20">
        <f t="shared" ref="L156" si="45">SUM(L147:L155)</f>
        <v>72.539999999999992</v>
      </c>
    </row>
    <row r="157" spans="1:12" ht="15.75" thickBot="1" x14ac:dyDescent="0.25">
      <c r="A157" s="30">
        <f>A139</f>
        <v>2</v>
      </c>
      <c r="B157" s="31">
        <f>B139</f>
        <v>3</v>
      </c>
      <c r="C157" s="74" t="s">
        <v>4</v>
      </c>
      <c r="D157" s="75"/>
      <c r="E157" s="32"/>
      <c r="F157" s="33">
        <f>F146+F156</f>
        <v>1200</v>
      </c>
      <c r="G157" s="33">
        <f t="shared" ref="G157:J157" si="46">G146+G156</f>
        <v>35.950000000000003</v>
      </c>
      <c r="H157" s="33">
        <f t="shared" si="46"/>
        <v>35.680000000000007</v>
      </c>
      <c r="I157" s="33">
        <f t="shared" si="46"/>
        <v>148.05000000000001</v>
      </c>
      <c r="J157" s="33">
        <f t="shared" si="46"/>
        <v>1226</v>
      </c>
      <c r="K157" s="33"/>
      <c r="L157" s="33">
        <f t="shared" ref="L157" si="47">L146+L156</f>
        <v>136.97999999999999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70</v>
      </c>
      <c r="F158" s="41">
        <v>160</v>
      </c>
      <c r="G158" s="50">
        <v>9.1199999999999992</v>
      </c>
      <c r="H158" s="50">
        <v>12</v>
      </c>
      <c r="I158" s="51">
        <v>21.98</v>
      </c>
      <c r="J158" s="50">
        <v>314</v>
      </c>
      <c r="K158" s="42" t="s">
        <v>39</v>
      </c>
      <c r="L158" s="41">
        <v>37.4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72</v>
      </c>
      <c r="F160" s="44">
        <v>200</v>
      </c>
      <c r="G160" s="6">
        <v>0.2</v>
      </c>
      <c r="H160" s="6"/>
      <c r="I160" s="52">
        <v>6.5</v>
      </c>
      <c r="J160" s="6">
        <v>27</v>
      </c>
      <c r="K160" s="45" t="s">
        <v>50</v>
      </c>
      <c r="L160" s="44">
        <v>11.2</v>
      </c>
    </row>
    <row r="161" spans="1:12" ht="30" x14ac:dyDescent="0.25">
      <c r="A161" s="24"/>
      <c r="B161" s="16"/>
      <c r="C161" s="11"/>
      <c r="D161" s="7" t="s">
        <v>23</v>
      </c>
      <c r="E161" s="48" t="s">
        <v>128</v>
      </c>
      <c r="F161" s="44">
        <v>40</v>
      </c>
      <c r="G161" s="6">
        <v>3.2</v>
      </c>
      <c r="H161" s="6">
        <v>0.48</v>
      </c>
      <c r="I161" s="52">
        <v>15.36</v>
      </c>
      <c r="J161" s="6">
        <v>94</v>
      </c>
      <c r="K161" s="45" t="s">
        <v>119</v>
      </c>
      <c r="L161" s="44">
        <v>3.44</v>
      </c>
    </row>
    <row r="162" spans="1:12" ht="15" x14ac:dyDescent="0.25">
      <c r="A162" s="24"/>
      <c r="B162" s="16"/>
      <c r="C162" s="11"/>
      <c r="D162" s="7" t="s">
        <v>24</v>
      </c>
      <c r="E162" s="43" t="s">
        <v>73</v>
      </c>
      <c r="F162" s="44">
        <v>100</v>
      </c>
      <c r="G162" s="60">
        <v>0.4</v>
      </c>
      <c r="H162" s="60">
        <v>0.4</v>
      </c>
      <c r="I162" s="61">
        <v>9.8000000000000007</v>
      </c>
      <c r="J162" s="62">
        <v>47</v>
      </c>
      <c r="K162" s="45" t="s">
        <v>41</v>
      </c>
      <c r="L162" s="44">
        <v>12.4</v>
      </c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48">SUM(G158:G164)</f>
        <v>12.92</v>
      </c>
      <c r="H165" s="20">
        <f t="shared" si="48"/>
        <v>12.88</v>
      </c>
      <c r="I165" s="20">
        <f t="shared" si="48"/>
        <v>53.64</v>
      </c>
      <c r="J165" s="20">
        <f t="shared" si="48"/>
        <v>482</v>
      </c>
      <c r="K165" s="26"/>
      <c r="L165" s="20">
        <f t="shared" ref="L165" si="49"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 x14ac:dyDescent="0.25">
      <c r="A167" s="24"/>
      <c r="B167" s="16"/>
      <c r="C167" s="11"/>
      <c r="D167" s="7" t="s">
        <v>27</v>
      </c>
      <c r="E167" s="48" t="s">
        <v>87</v>
      </c>
      <c r="F167" s="44">
        <v>200</v>
      </c>
      <c r="G167" s="65">
        <v>4.79</v>
      </c>
      <c r="H167" s="65">
        <v>6.07</v>
      </c>
      <c r="I167" s="66">
        <v>16</v>
      </c>
      <c r="J167" s="65">
        <v>225</v>
      </c>
      <c r="K167" s="45" t="s">
        <v>48</v>
      </c>
      <c r="L167" s="44">
        <v>15.95</v>
      </c>
    </row>
    <row r="168" spans="1:12" ht="15" x14ac:dyDescent="0.25">
      <c r="A168" s="24"/>
      <c r="B168" s="16"/>
      <c r="C168" s="11"/>
      <c r="D168" s="7" t="s">
        <v>28</v>
      </c>
      <c r="E168" s="48" t="s">
        <v>114</v>
      </c>
      <c r="F168" s="44">
        <v>235</v>
      </c>
      <c r="G168" s="65">
        <v>11.3</v>
      </c>
      <c r="H168" s="65">
        <v>12</v>
      </c>
      <c r="I168" s="66">
        <v>31.1</v>
      </c>
      <c r="J168" s="65">
        <v>261</v>
      </c>
      <c r="K168" s="45" t="s">
        <v>115</v>
      </c>
      <c r="L168" s="44">
        <v>42.55</v>
      </c>
    </row>
    <row r="169" spans="1:12" ht="15" x14ac:dyDescent="0.25">
      <c r="A169" s="24"/>
      <c r="B169" s="16"/>
      <c r="C169" s="11"/>
      <c r="D169" s="7" t="s">
        <v>29</v>
      </c>
      <c r="E169" s="48"/>
      <c r="F169" s="44"/>
      <c r="G169" s="65"/>
      <c r="H169" s="65"/>
      <c r="I169" s="66"/>
      <c r="J169" s="65"/>
      <c r="K169" s="45"/>
      <c r="L169" s="44"/>
    </row>
    <row r="170" spans="1:12" ht="15" x14ac:dyDescent="0.25">
      <c r="A170" s="24"/>
      <c r="B170" s="16"/>
      <c r="C170" s="11"/>
      <c r="D170" s="7" t="s">
        <v>30</v>
      </c>
      <c r="E170" s="48" t="s">
        <v>59</v>
      </c>
      <c r="F170" s="44">
        <v>200</v>
      </c>
      <c r="G170" s="65">
        <v>0.1</v>
      </c>
      <c r="H170" s="65">
        <v>0.01</v>
      </c>
      <c r="I170" s="66">
        <v>18.899999999999999</v>
      </c>
      <c r="J170" s="65">
        <v>73</v>
      </c>
      <c r="K170" s="45" t="s">
        <v>51</v>
      </c>
      <c r="L170" s="44">
        <v>8.4499999999999993</v>
      </c>
    </row>
    <row r="171" spans="1:12" ht="30" x14ac:dyDescent="0.25">
      <c r="A171" s="24"/>
      <c r="B171" s="16"/>
      <c r="C171" s="11"/>
      <c r="D171" s="7" t="s">
        <v>31</v>
      </c>
      <c r="E171" s="48" t="s">
        <v>128</v>
      </c>
      <c r="F171" s="44">
        <v>35</v>
      </c>
      <c r="G171" s="6">
        <v>2.8</v>
      </c>
      <c r="H171" s="6">
        <v>0.42</v>
      </c>
      <c r="I171" s="52">
        <v>13.44</v>
      </c>
      <c r="J171" s="6">
        <v>82</v>
      </c>
      <c r="K171" s="45" t="s">
        <v>119</v>
      </c>
      <c r="L171" s="44">
        <v>3.01</v>
      </c>
    </row>
    <row r="172" spans="1:12" ht="30.75" thickBot="1" x14ac:dyDescent="0.3">
      <c r="A172" s="24"/>
      <c r="B172" s="16"/>
      <c r="C172" s="11"/>
      <c r="D172" s="7" t="s">
        <v>32</v>
      </c>
      <c r="E172" s="53" t="s">
        <v>129</v>
      </c>
      <c r="F172" s="44">
        <v>30</v>
      </c>
      <c r="G172" s="54">
        <v>2.4300000000000002</v>
      </c>
      <c r="H172" s="54">
        <v>4.2</v>
      </c>
      <c r="I172" s="55">
        <v>12.79</v>
      </c>
      <c r="J172" s="54">
        <v>74</v>
      </c>
      <c r="K172" s="45" t="s">
        <v>120</v>
      </c>
      <c r="L172" s="44">
        <v>2.58</v>
      </c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50">SUM(G166:G174)</f>
        <v>21.42</v>
      </c>
      <c r="H175" s="20">
        <f t="shared" si="50"/>
        <v>22.700000000000003</v>
      </c>
      <c r="I175" s="20">
        <f t="shared" si="50"/>
        <v>92.22999999999999</v>
      </c>
      <c r="J175" s="20">
        <f t="shared" si="50"/>
        <v>715</v>
      </c>
      <c r="K175" s="26"/>
      <c r="L175" s="20">
        <f t="shared" ref="L175" si="51">SUM(L166:L174)</f>
        <v>72.540000000000006</v>
      </c>
    </row>
    <row r="176" spans="1:12" ht="15.75" thickBot="1" x14ac:dyDescent="0.25">
      <c r="A176" s="30">
        <f>A158</f>
        <v>2</v>
      </c>
      <c r="B176" s="31">
        <f>B158</f>
        <v>4</v>
      </c>
      <c r="C176" s="74" t="s">
        <v>4</v>
      </c>
      <c r="D176" s="75"/>
      <c r="E176" s="32"/>
      <c r="F176" s="33">
        <f>F165+F175</f>
        <v>1200</v>
      </c>
      <c r="G176" s="33">
        <f t="shared" ref="G176:J176" si="52">G165+G175</f>
        <v>34.340000000000003</v>
      </c>
      <c r="H176" s="33">
        <f t="shared" si="52"/>
        <v>35.580000000000005</v>
      </c>
      <c r="I176" s="33">
        <f t="shared" si="52"/>
        <v>145.87</v>
      </c>
      <c r="J176" s="33">
        <f t="shared" si="52"/>
        <v>1197</v>
      </c>
      <c r="K176" s="33"/>
      <c r="L176" s="33">
        <f t="shared" ref="L176" si="53">L165+L175</f>
        <v>136.98000000000002</v>
      </c>
    </row>
    <row r="177" spans="1:12" ht="30" x14ac:dyDescent="0.25">
      <c r="A177" s="21">
        <v>2</v>
      </c>
      <c r="B177" s="22">
        <v>5</v>
      </c>
      <c r="C177" s="23" t="s">
        <v>20</v>
      </c>
      <c r="D177" s="5" t="s">
        <v>21</v>
      </c>
      <c r="E177" s="49" t="s">
        <v>132</v>
      </c>
      <c r="F177" s="41">
        <v>260</v>
      </c>
      <c r="G177" s="50">
        <v>9.0299999999999994</v>
      </c>
      <c r="H177" s="50">
        <v>11.97</v>
      </c>
      <c r="I177" s="51">
        <v>34.39</v>
      </c>
      <c r="J177" s="50">
        <v>339</v>
      </c>
      <c r="K177" s="42" t="s">
        <v>116</v>
      </c>
      <c r="L177" s="41">
        <v>48.23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36</v>
      </c>
      <c r="F179" s="44">
        <v>200</v>
      </c>
      <c r="G179" s="44">
        <v>1.26</v>
      </c>
      <c r="H179" s="44">
        <v>0.05</v>
      </c>
      <c r="I179" s="44">
        <v>2.25</v>
      </c>
      <c r="J179" s="44">
        <v>50</v>
      </c>
      <c r="K179" s="45" t="s">
        <v>37</v>
      </c>
      <c r="L179" s="44">
        <v>12.77</v>
      </c>
    </row>
    <row r="180" spans="1:12" ht="30" x14ac:dyDescent="0.25">
      <c r="A180" s="24"/>
      <c r="B180" s="16"/>
      <c r="C180" s="11"/>
      <c r="D180" s="7" t="s">
        <v>23</v>
      </c>
      <c r="E180" s="48" t="s">
        <v>128</v>
      </c>
      <c r="F180" s="44">
        <v>40</v>
      </c>
      <c r="G180" s="44">
        <v>3.2</v>
      </c>
      <c r="H180" s="44">
        <v>0.48</v>
      </c>
      <c r="I180" s="44">
        <v>15.36</v>
      </c>
      <c r="J180" s="44">
        <v>94</v>
      </c>
      <c r="K180" s="45" t="s">
        <v>119</v>
      </c>
      <c r="L180" s="44">
        <v>3.44</v>
      </c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54">SUM(G177:G183)</f>
        <v>13.489999999999998</v>
      </c>
      <c r="H184" s="20">
        <f t="shared" si="54"/>
        <v>12.500000000000002</v>
      </c>
      <c r="I184" s="20">
        <f t="shared" si="54"/>
        <v>52</v>
      </c>
      <c r="J184" s="20">
        <f t="shared" si="54"/>
        <v>483</v>
      </c>
      <c r="K184" s="26"/>
      <c r="L184" s="20">
        <f t="shared" ref="L184" si="55"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7" t="s">
        <v>27</v>
      </c>
      <c r="E186" s="63" t="s">
        <v>126</v>
      </c>
      <c r="F186" s="44">
        <v>200</v>
      </c>
      <c r="G186" s="60">
        <v>7.39</v>
      </c>
      <c r="H186" s="60">
        <v>7.12</v>
      </c>
      <c r="I186" s="61">
        <v>9.33</v>
      </c>
      <c r="J186" s="60">
        <v>171</v>
      </c>
      <c r="K186" s="45" t="s">
        <v>127</v>
      </c>
      <c r="L186" s="44">
        <v>16.03</v>
      </c>
    </row>
    <row r="187" spans="1:12" ht="30" x14ac:dyDescent="0.25">
      <c r="A187" s="24"/>
      <c r="B187" s="16"/>
      <c r="C187" s="11"/>
      <c r="D187" s="7" t="s">
        <v>28</v>
      </c>
      <c r="E187" s="48" t="s">
        <v>117</v>
      </c>
      <c r="F187" s="44">
        <v>240</v>
      </c>
      <c r="G187" s="65">
        <v>8.56</v>
      </c>
      <c r="H187" s="65">
        <v>11.77</v>
      </c>
      <c r="I187" s="66">
        <v>24.54</v>
      </c>
      <c r="J187" s="65">
        <v>269</v>
      </c>
      <c r="K187" s="45" t="s">
        <v>118</v>
      </c>
      <c r="L187" s="44">
        <v>42.47</v>
      </c>
    </row>
    <row r="188" spans="1:12" ht="15" x14ac:dyDescent="0.25">
      <c r="A188" s="24"/>
      <c r="B188" s="16"/>
      <c r="C188" s="11"/>
      <c r="D188" s="7" t="s">
        <v>29</v>
      </c>
      <c r="E188" s="48"/>
      <c r="F188" s="44"/>
      <c r="G188" s="65"/>
      <c r="H188" s="65"/>
      <c r="I188" s="66"/>
      <c r="J188" s="65"/>
      <c r="K188" s="45"/>
      <c r="L188" s="44"/>
    </row>
    <row r="189" spans="1:12" ht="15" x14ac:dyDescent="0.25">
      <c r="A189" s="24"/>
      <c r="B189" s="16"/>
      <c r="C189" s="11"/>
      <c r="D189" s="7" t="s">
        <v>30</v>
      </c>
      <c r="E189" s="48" t="s">
        <v>83</v>
      </c>
      <c r="F189" s="44">
        <v>200</v>
      </c>
      <c r="G189" s="65">
        <v>1</v>
      </c>
      <c r="H189" s="65">
        <v>0.05</v>
      </c>
      <c r="I189" s="66">
        <v>27.5</v>
      </c>
      <c r="J189" s="65">
        <v>110</v>
      </c>
      <c r="K189" s="45" t="s">
        <v>46</v>
      </c>
      <c r="L189" s="44">
        <v>8.4499999999999993</v>
      </c>
    </row>
    <row r="190" spans="1:12" ht="30" x14ac:dyDescent="0.25">
      <c r="A190" s="24"/>
      <c r="B190" s="16"/>
      <c r="C190" s="11"/>
      <c r="D190" s="7" t="s">
        <v>31</v>
      </c>
      <c r="E190" s="48" t="s">
        <v>128</v>
      </c>
      <c r="F190" s="44">
        <v>35</v>
      </c>
      <c r="G190" s="6">
        <v>2.8</v>
      </c>
      <c r="H190" s="6">
        <v>0.42</v>
      </c>
      <c r="I190" s="52">
        <v>13.44</v>
      </c>
      <c r="J190" s="6">
        <v>82</v>
      </c>
      <c r="K190" s="45" t="s">
        <v>119</v>
      </c>
      <c r="L190" s="44">
        <v>3.01</v>
      </c>
    </row>
    <row r="191" spans="1:12" ht="30.75" thickBot="1" x14ac:dyDescent="0.3">
      <c r="A191" s="24"/>
      <c r="B191" s="16"/>
      <c r="C191" s="11"/>
      <c r="D191" s="7" t="s">
        <v>32</v>
      </c>
      <c r="E191" s="53" t="s">
        <v>129</v>
      </c>
      <c r="F191" s="44">
        <v>30</v>
      </c>
      <c r="G191" s="54">
        <v>2.4300000000000002</v>
      </c>
      <c r="H191" s="54">
        <v>4.2</v>
      </c>
      <c r="I191" s="55">
        <v>12.79</v>
      </c>
      <c r="J191" s="54">
        <v>74</v>
      </c>
      <c r="K191" s="45" t="s">
        <v>120</v>
      </c>
      <c r="L191" s="44">
        <v>2.58</v>
      </c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705</v>
      </c>
      <c r="G194" s="20">
        <f t="shared" ref="G194:J194" si="56">SUM(G185:G193)</f>
        <v>22.18</v>
      </c>
      <c r="H194" s="20">
        <f t="shared" si="56"/>
        <v>23.560000000000002</v>
      </c>
      <c r="I194" s="20">
        <f t="shared" si="56"/>
        <v>87.6</v>
      </c>
      <c r="J194" s="20">
        <f t="shared" si="56"/>
        <v>706</v>
      </c>
      <c r="K194" s="26"/>
      <c r="L194" s="20">
        <f t="shared" ref="L194" si="57">SUM(L185:L193)</f>
        <v>72.540000000000006</v>
      </c>
    </row>
    <row r="195" spans="1:12" ht="15.75" thickBot="1" x14ac:dyDescent="0.25">
      <c r="A195" s="30">
        <f>A177</f>
        <v>2</v>
      </c>
      <c r="B195" s="31">
        <f>B177</f>
        <v>5</v>
      </c>
      <c r="C195" s="74" t="s">
        <v>4</v>
      </c>
      <c r="D195" s="75"/>
      <c r="E195" s="32"/>
      <c r="F195" s="33">
        <f>F184+F194</f>
        <v>1205</v>
      </c>
      <c r="G195" s="33">
        <f t="shared" ref="G195:J195" si="58">G184+G194</f>
        <v>35.67</v>
      </c>
      <c r="H195" s="33">
        <f t="shared" si="58"/>
        <v>36.06</v>
      </c>
      <c r="I195" s="33">
        <f t="shared" si="58"/>
        <v>139.6</v>
      </c>
      <c r="J195" s="33">
        <f t="shared" si="58"/>
        <v>1189</v>
      </c>
      <c r="K195" s="33"/>
      <c r="L195" s="33">
        <f t="shared" ref="L195" si="59">L184+L194</f>
        <v>136.98000000000002</v>
      </c>
    </row>
    <row r="196" spans="1:12" ht="13.5" thickBot="1" x14ac:dyDescent="0.25">
      <c r="A196" s="28"/>
      <c r="B196" s="29"/>
      <c r="C196" s="76" t="s">
        <v>5</v>
      </c>
      <c r="D196" s="76"/>
      <c r="E196" s="76"/>
      <c r="F196" s="35">
        <f>(F24+F43+F62+F81+F100+F119+F138+F157+F176+F195)/(IF(F24=0,0,1)+IF(F43=0,0,1)+IF(F62=0,0,1)+IF(F81=0,0,1)+IF(F100=0,0,1)+IF(F119=0,0,1)+IF(F138=0,0,1)+IF(F157=0,0,1)+IF(F176=0,0,1)+IF(F195=0,0,1))</f>
        <v>1221.5</v>
      </c>
      <c r="G196" s="35">
        <f t="shared" ref="G196:J196" si="60">(G24+G43+G62+G81+G100+G119+G138+G157+G176+G195)/(IF(G24=0,0,1)+IF(G43=0,0,1)+IF(G62=0,0,1)+IF(G81=0,0,1)+IF(G100=0,0,1)+IF(G119=0,0,1)+IF(G138=0,0,1)+IF(G157=0,0,1)+IF(G176=0,0,1)+IF(G195=0,0,1))</f>
        <v>35.122000000000007</v>
      </c>
      <c r="H196" s="35">
        <f t="shared" si="60"/>
        <v>36.372</v>
      </c>
      <c r="I196" s="35">
        <f t="shared" si="60"/>
        <v>138.97799999999998</v>
      </c>
      <c r="J196" s="35">
        <f t="shared" si="60"/>
        <v>1212.5999999999999</v>
      </c>
      <c r="K196" s="35"/>
      <c r="L196" s="35">
        <f t="shared" ref="L196" si="61">(L24+L43+L62+L81+L100+L119+L138+L157+L176+L195)/(IF(L24=0,0,1)+IF(L43=0,0,1)+IF(L62=0,0,1)+IF(L81=0,0,1)+IF(L100=0,0,1)+IF(L119=0,0,1)+IF(L138=0,0,1)+IF(L157=0,0,1)+IF(L176=0,0,1)+IF(L195=0,0,1))</f>
        <v>136.97700000000003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2023-08-29T09:02:06Z</cp:lastPrinted>
  <dcterms:created xsi:type="dcterms:W3CDTF">2022-05-16T14:23:56Z</dcterms:created>
  <dcterms:modified xsi:type="dcterms:W3CDTF">2023-08-30T11:59:22Z</dcterms:modified>
  <cp:contentStatus/>
</cp:coreProperties>
</file>